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ФОРМЫ\85-К\85-К_21\85-к МОУ_ГОУ _НОУ\"/>
    </mc:Choice>
  </mc:AlternateContent>
  <bookViews>
    <workbookView xWindow="0" yWindow="0" windowWidth="16380" windowHeight="8190" tabRatio="900" firstSheet="40" activeTab="48"/>
  </bookViews>
  <sheets>
    <sheet name="Раздел 5" sheetId="19" r:id="rId1"/>
    <sheet name="КУ" sheetId="20" r:id="rId2"/>
    <sheet name="м.р. Кинельский" sheetId="21" r:id="rId3"/>
    <sheet name="г.о. Кинель" sheetId="22" r:id="rId4"/>
    <sheet name="ЗУ" sheetId="23" r:id="rId5"/>
    <sheet name="м.р. Сызранский" sheetId="24" r:id="rId6"/>
    <sheet name="м.р. Шигонский" sheetId="25" r:id="rId7"/>
    <sheet name="г.о. Сызрань" sheetId="26" r:id="rId8"/>
    <sheet name="г.о. Октябрьск" sheetId="27" r:id="rId9"/>
    <sheet name="ОУ" sheetId="28" r:id="rId10"/>
    <sheet name="г.о. Отрадный" sheetId="29" r:id="rId11"/>
    <sheet name="м.р. Кинель-Черкасский" sheetId="30" r:id="rId12"/>
    <sheet name="м.р. Богатовский" sheetId="31" r:id="rId13"/>
    <sheet name="СУ" sheetId="32" r:id="rId14"/>
    <sheet name="м.р. Сергиевский" sheetId="33" r:id="rId15"/>
    <sheet name="м.р. Челно-Вершинский" sheetId="34" r:id="rId16"/>
    <sheet name="м.р. Шенталинский" sheetId="35" r:id="rId17"/>
    <sheet name="СВУ" sheetId="36" r:id="rId18"/>
    <sheet name="м.р. Исаклинский" sheetId="37" r:id="rId19"/>
    <sheet name="м.р. Камышлинский" sheetId="38" r:id="rId20"/>
    <sheet name="м.р. Клявлинский" sheetId="39" r:id="rId21"/>
    <sheet name="м.р. Похвистневский" sheetId="40" r:id="rId22"/>
    <sheet name="г.о. Похвистнево" sheetId="41" r:id="rId23"/>
    <sheet name="СЗУ" sheetId="42" r:id="rId24"/>
    <sheet name="м.р. Елховский" sheetId="43" r:id="rId25"/>
    <sheet name="м.р. Кошкинский" sheetId="44" r:id="rId26"/>
    <sheet name="м.р. Красноярский" sheetId="45" r:id="rId27"/>
    <sheet name="ЦУ" sheetId="46" r:id="rId28"/>
    <sheet name="м.р. Ставропольский" sheetId="47" r:id="rId29"/>
    <sheet name="г.о. Жигулевск" sheetId="48" r:id="rId30"/>
    <sheet name="ЮВУ" sheetId="49" r:id="rId31"/>
    <sheet name="м.р. Алексеевский" sheetId="50" r:id="rId32"/>
    <sheet name="м.р. Борский" sheetId="51" r:id="rId33"/>
    <sheet name="м.р. Нефтегорский" sheetId="52" r:id="rId34"/>
    <sheet name="ЮЗУ" sheetId="53" r:id="rId35"/>
    <sheet name="м.р. Безенчукский" sheetId="54" r:id="rId36"/>
    <sheet name="м.р. Красноармейский" sheetId="55" r:id="rId37"/>
    <sheet name="м.р. Пестравский" sheetId="56" r:id="rId38"/>
    <sheet name="м.р. Приволжский" sheetId="57" r:id="rId39"/>
    <sheet name="м.р. Хворостянский" sheetId="58" r:id="rId40"/>
    <sheet name="г.о. Чапаевск" sheetId="59" r:id="rId41"/>
    <sheet name="ЮУ" sheetId="60" r:id="rId42"/>
    <sheet name="м.р. Большеглушицкий" sheetId="61" r:id="rId43"/>
    <sheet name="м.р. Большечерниговский" sheetId="62" r:id="rId44"/>
    <sheet name="ПУ" sheetId="63" r:id="rId45"/>
    <sheet name="м.р. Волжский" sheetId="64" r:id="rId46"/>
    <sheet name="г.о. Новокуйбышевск" sheetId="65" r:id="rId47"/>
    <sheet name="Деп + УО  Тольятти" sheetId="67" r:id="rId48"/>
    <sheet name="г.о. Самара" sheetId="68" r:id="rId49"/>
    <sheet name="Деп. Самара" sheetId="69" r:id="rId50"/>
  </sheets>
  <externalReferences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</externalReferences>
  <definedNames>
    <definedName name="Year" localSheetId="29">#REF!</definedName>
    <definedName name="Year" localSheetId="3">#REF!</definedName>
    <definedName name="Year" localSheetId="46">#REF!</definedName>
    <definedName name="Year" localSheetId="8">#REF!</definedName>
    <definedName name="Year" localSheetId="10">#REF!</definedName>
    <definedName name="Year" localSheetId="22">#REF!</definedName>
    <definedName name="Year" localSheetId="48">#REF!</definedName>
    <definedName name="Year" localSheetId="7">#REF!</definedName>
    <definedName name="Year" localSheetId="40">#REF!</definedName>
    <definedName name="Year" localSheetId="47">#REF!</definedName>
    <definedName name="Year" localSheetId="49">#REF!</definedName>
    <definedName name="Year" localSheetId="4">#REF!</definedName>
    <definedName name="Year" localSheetId="1">#REF!</definedName>
    <definedName name="Year" localSheetId="31">#REF!</definedName>
    <definedName name="Year" localSheetId="35">#REF!</definedName>
    <definedName name="Year" localSheetId="12">#REF!</definedName>
    <definedName name="Year" localSheetId="42">#REF!</definedName>
    <definedName name="Year" localSheetId="43">#REF!</definedName>
    <definedName name="Year" localSheetId="32">#REF!</definedName>
    <definedName name="Year" localSheetId="45">#REF!</definedName>
    <definedName name="Year" localSheetId="24">#REF!</definedName>
    <definedName name="Year" localSheetId="18">#REF!</definedName>
    <definedName name="Year" localSheetId="19">#REF!</definedName>
    <definedName name="Year" localSheetId="2">#REF!</definedName>
    <definedName name="Year" localSheetId="11">#REF!</definedName>
    <definedName name="Year" localSheetId="20">#REF!</definedName>
    <definedName name="Year" localSheetId="25">#REF!</definedName>
    <definedName name="Year" localSheetId="36">#REF!</definedName>
    <definedName name="Year" localSheetId="26">#REF!</definedName>
    <definedName name="Year" localSheetId="33">#REF!</definedName>
    <definedName name="Year" localSheetId="37">#REF!</definedName>
    <definedName name="Year" localSheetId="21">#REF!</definedName>
    <definedName name="Year" localSheetId="38">#REF!</definedName>
    <definedName name="Year" localSheetId="14">#REF!</definedName>
    <definedName name="Year" localSheetId="28">#REF!</definedName>
    <definedName name="Year" localSheetId="5">#REF!</definedName>
    <definedName name="Year" localSheetId="39">#REF!</definedName>
    <definedName name="Year" localSheetId="15">#REF!</definedName>
    <definedName name="Year" localSheetId="16">#REF!</definedName>
    <definedName name="Year" localSheetId="6">#REF!</definedName>
    <definedName name="Year" localSheetId="9">#REF!</definedName>
    <definedName name="Year" localSheetId="44">#REF!</definedName>
    <definedName name="Year" localSheetId="17">#REF!</definedName>
    <definedName name="Year" localSheetId="23">#REF!</definedName>
    <definedName name="Year" localSheetId="13">#REF!</definedName>
    <definedName name="Year" localSheetId="27">#REF!</definedName>
    <definedName name="Year" localSheetId="30">#REF!</definedName>
    <definedName name="Year" localSheetId="34">#REF!</definedName>
    <definedName name="Year" localSheetId="41">#REF!</definedName>
    <definedName name="Year">#REF!</definedName>
    <definedName name="Year2" localSheetId="29">#REF!</definedName>
    <definedName name="Year2" localSheetId="3">#REF!</definedName>
    <definedName name="Year2" localSheetId="46">#REF!</definedName>
    <definedName name="Year2" localSheetId="8">#REF!</definedName>
    <definedName name="Year2" localSheetId="10">#REF!</definedName>
    <definedName name="Year2" localSheetId="22">#REF!</definedName>
    <definedName name="Year2" localSheetId="48">#REF!</definedName>
    <definedName name="Year2" localSheetId="7">#REF!</definedName>
    <definedName name="Year2" localSheetId="40">#REF!</definedName>
    <definedName name="Year2" localSheetId="47">#REF!</definedName>
    <definedName name="Year2" localSheetId="49">#REF!</definedName>
    <definedName name="Year2" localSheetId="4">#REF!</definedName>
    <definedName name="Year2" localSheetId="1">#REF!</definedName>
    <definedName name="Year2" localSheetId="31">#REF!</definedName>
    <definedName name="Year2" localSheetId="35">#REF!</definedName>
    <definedName name="Year2" localSheetId="12">#REF!</definedName>
    <definedName name="Year2" localSheetId="42">#REF!</definedName>
    <definedName name="Year2" localSheetId="43">#REF!</definedName>
    <definedName name="Year2" localSheetId="32">#REF!</definedName>
    <definedName name="Year2" localSheetId="45">#REF!</definedName>
    <definedName name="Year2" localSheetId="24">#REF!</definedName>
    <definedName name="Year2" localSheetId="18">#REF!</definedName>
    <definedName name="Year2" localSheetId="19">#REF!</definedName>
    <definedName name="Year2" localSheetId="2">#REF!</definedName>
    <definedName name="Year2" localSheetId="11">#REF!</definedName>
    <definedName name="Year2" localSheetId="20">#REF!</definedName>
    <definedName name="Year2" localSheetId="25">#REF!</definedName>
    <definedName name="Year2" localSheetId="36">#REF!</definedName>
    <definedName name="Year2" localSheetId="26">#REF!</definedName>
    <definedName name="Year2" localSheetId="33">#REF!</definedName>
    <definedName name="Year2" localSheetId="37">#REF!</definedName>
    <definedName name="Year2" localSheetId="21">#REF!</definedName>
    <definedName name="Year2" localSheetId="38">#REF!</definedName>
    <definedName name="Year2" localSheetId="14">#REF!</definedName>
    <definedName name="Year2" localSheetId="28">#REF!</definedName>
    <definedName name="Year2" localSheetId="5">#REF!</definedName>
    <definedName name="Year2" localSheetId="39">#REF!</definedName>
    <definedName name="Year2" localSheetId="15">#REF!</definedName>
    <definedName name="Year2" localSheetId="16">#REF!</definedName>
    <definedName name="Year2" localSheetId="6">#REF!</definedName>
    <definedName name="Year2" localSheetId="9">#REF!</definedName>
    <definedName name="Year2" localSheetId="44">#REF!</definedName>
    <definedName name="Year2" localSheetId="17">#REF!</definedName>
    <definedName name="Year2" localSheetId="23">#REF!</definedName>
    <definedName name="Year2" localSheetId="13">#REF!</definedName>
    <definedName name="Year2" localSheetId="27">#REF!</definedName>
    <definedName name="Year2" localSheetId="30">#REF!</definedName>
    <definedName name="Year2" localSheetId="34">#REF!</definedName>
    <definedName name="Year2" localSheetId="41">#REF!</definedName>
    <definedName name="Year2">#REF!</definedName>
  </definedNames>
  <calcPr calcId="162913"/>
</workbook>
</file>

<file path=xl/calcChain.xml><?xml version="1.0" encoding="utf-8"?>
<calcChain xmlns="http://schemas.openxmlformats.org/spreadsheetml/2006/main">
  <c r="E7" i="25" l="1"/>
  <c r="D7" i="25"/>
  <c r="C7" i="25"/>
  <c r="E6" i="25"/>
  <c r="D6" i="25"/>
  <c r="C6" i="25"/>
  <c r="E5" i="25"/>
  <c r="D5" i="25"/>
  <c r="C5" i="25"/>
  <c r="C7" i="27" l="1"/>
  <c r="C6" i="27"/>
  <c r="C5" i="27"/>
  <c r="C7" i="24"/>
  <c r="C6" i="24"/>
  <c r="C5" i="24"/>
  <c r="E6" i="63" l="1"/>
  <c r="E7" i="63"/>
  <c r="D6" i="63"/>
  <c r="D7" i="63"/>
  <c r="C6" i="63"/>
  <c r="C7" i="63"/>
  <c r="D5" i="63"/>
  <c r="E5" i="63"/>
  <c r="C5" i="63"/>
  <c r="E6" i="60"/>
  <c r="E7" i="60"/>
  <c r="D6" i="60"/>
  <c r="D7" i="60"/>
  <c r="C6" i="60"/>
  <c r="C7" i="60"/>
  <c r="D5" i="60"/>
  <c r="E5" i="60"/>
  <c r="C5" i="60"/>
  <c r="E6" i="53"/>
  <c r="E7" i="53"/>
  <c r="D6" i="53"/>
  <c r="D7" i="53"/>
  <c r="C6" i="53"/>
  <c r="C7" i="53"/>
  <c r="D5" i="53"/>
  <c r="E5" i="53"/>
  <c r="C5" i="53"/>
  <c r="E6" i="49"/>
  <c r="E7" i="49"/>
  <c r="D6" i="49"/>
  <c r="D7" i="49"/>
  <c r="C6" i="49"/>
  <c r="C7" i="49"/>
  <c r="D5" i="49"/>
  <c r="E5" i="49"/>
  <c r="C5" i="49"/>
  <c r="E6" i="46"/>
  <c r="E7" i="46"/>
  <c r="D6" i="46"/>
  <c r="D7" i="46"/>
  <c r="C6" i="46"/>
  <c r="C7" i="46"/>
  <c r="D5" i="46"/>
  <c r="E5" i="46"/>
  <c r="C5" i="46"/>
  <c r="E6" i="42"/>
  <c r="E7" i="42"/>
  <c r="D6" i="42"/>
  <c r="D7" i="42"/>
  <c r="C6" i="42"/>
  <c r="C7" i="42"/>
  <c r="D5" i="42"/>
  <c r="E5" i="42"/>
  <c r="C5" i="42"/>
  <c r="E6" i="36"/>
  <c r="E7" i="36"/>
  <c r="D6" i="36"/>
  <c r="D7" i="36"/>
  <c r="C6" i="36"/>
  <c r="C7" i="36"/>
  <c r="D5" i="36"/>
  <c r="E5" i="36"/>
  <c r="C5" i="36"/>
  <c r="E6" i="32"/>
  <c r="E7" i="32"/>
  <c r="D6" i="32"/>
  <c r="D7" i="32"/>
  <c r="C6" i="32"/>
  <c r="C7" i="32"/>
  <c r="D5" i="32"/>
  <c r="E5" i="32"/>
  <c r="C5" i="32"/>
  <c r="E6" i="28"/>
  <c r="E7" i="28"/>
  <c r="D6" i="28"/>
  <c r="D7" i="28"/>
  <c r="C6" i="28"/>
  <c r="C7" i="28"/>
  <c r="D5" i="28"/>
  <c r="E5" i="28"/>
  <c r="C5" i="28"/>
  <c r="E6" i="23"/>
  <c r="E7" i="23"/>
  <c r="D6" i="23"/>
  <c r="D7" i="23"/>
  <c r="C6" i="23"/>
  <c r="C7" i="23"/>
  <c r="D5" i="23"/>
  <c r="E5" i="23"/>
  <c r="C5" i="23"/>
  <c r="E6" i="20"/>
  <c r="E7" i="20"/>
  <c r="D6" i="20"/>
  <c r="D7" i="20"/>
  <c r="C6" i="20"/>
  <c r="C7" i="20"/>
  <c r="D5" i="20"/>
  <c r="E5" i="20"/>
  <c r="C5" i="20"/>
  <c r="C7" i="19" l="1"/>
  <c r="E7" i="19"/>
  <c r="C5" i="19"/>
  <c r="C6" i="19"/>
  <c r="E6" i="19"/>
  <c r="E5" i="19"/>
  <c r="D7" i="19"/>
  <c r="D5" i="19"/>
  <c r="D6" i="19"/>
</calcChain>
</file>

<file path=xl/sharedStrings.xml><?xml version="1.0" encoding="utf-8"?>
<sst xmlns="http://schemas.openxmlformats.org/spreadsheetml/2006/main" count="500" uniqueCount="11">
  <si>
    <t>№ строки</t>
  </si>
  <si>
    <t>всего</t>
  </si>
  <si>
    <t>Наименование показателей</t>
  </si>
  <si>
    <r>
      <t>Раздел 5. Программы и формы их реализации, единица</t>
    </r>
    <r>
      <rPr>
        <sz val="11"/>
        <rFont val="Times New Roman"/>
        <family val="1"/>
        <charset val="204"/>
      </rPr>
      <t xml:space="preserve"> (данный раздел заполняется при наличии лицензии на образовательную деятельность)</t>
    </r>
  </si>
  <si>
    <t>Число реализуемых 
образовательных программ</t>
  </si>
  <si>
    <t>Общее число заключенных договоров с организациями 
на реализацию образовательных программ 
с использованием сетевой формы</t>
  </si>
  <si>
    <t>из них (из графы 3) число программ, реализуемых 
с использованием сетевой формы</t>
  </si>
  <si>
    <t>в том числе: комплексные</t>
  </si>
  <si>
    <t>парциальные</t>
  </si>
  <si>
    <t>Образовательные программы дошкольного образования – всего 
(сумма строк 02–03)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</si>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</sst>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9" x14ac:knownFonts="1"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7" fillId="0" borderId="0"/>
    <xf numFmtId="0" fontId="6" fillId="0" borderId="0"/>
    <xf numFmtId="0" fontId="8" fillId="0" borderId="0"/>
    <xf numFmtId="0" fontId="1" fillId="0" borderId="0"/>
    <xf numFmtId="0" fontId="6" fillId="0" borderId="0"/>
  </cellStyleXfs>
  <cellXfs count="16">
    <xf numFmtId="0" fontId="0" fillId="0" borderId="0" xfId="0"/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 indent="1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0" fillId="0" borderId="0" xfId="0"/>
    <xf numFmtId="164" fontId="2" fillId="0" borderId="2" xfId="0" applyNumberFormat="1" applyFont="1" applyBorder="1" applyAlignment="1">
      <alignment horizontal="center" vertical="center" wrapText="1"/>
    </xf>
    <xf numFmtId="0" fontId="3" fillId="2" borderId="2" xfId="5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6">
    <cellStyle name="Excel Built-in Normal" xfId="2"/>
    <cellStyle name="Обычный" xfId="0" builtinId="0"/>
    <cellStyle name="Обычный 2" xfId="1"/>
    <cellStyle name="Обычный 2 2" xfId="5"/>
    <cellStyle name="Обычный 3" xfId="3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5.xml"/><Relationship Id="rId63" Type="http://schemas.openxmlformats.org/officeDocument/2006/relationships/externalLink" Target="externalLinks/externalLink13.xml"/><Relationship Id="rId68" Type="http://schemas.openxmlformats.org/officeDocument/2006/relationships/externalLink" Target="externalLinks/externalLink18.xml"/><Relationship Id="rId76" Type="http://schemas.openxmlformats.org/officeDocument/2006/relationships/externalLink" Target="externalLinks/externalLink2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3.xml"/><Relationship Id="rId58" Type="http://schemas.openxmlformats.org/officeDocument/2006/relationships/externalLink" Target="externalLinks/externalLink8.xml"/><Relationship Id="rId66" Type="http://schemas.openxmlformats.org/officeDocument/2006/relationships/externalLink" Target="externalLinks/externalLink16.xml"/><Relationship Id="rId74" Type="http://schemas.openxmlformats.org/officeDocument/2006/relationships/externalLink" Target="externalLinks/externalLink24.xml"/><Relationship Id="rId79" Type="http://schemas.openxmlformats.org/officeDocument/2006/relationships/externalLink" Target="externalLinks/externalLink29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1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2.xml"/><Relationship Id="rId60" Type="http://schemas.openxmlformats.org/officeDocument/2006/relationships/externalLink" Target="externalLinks/externalLink10.xml"/><Relationship Id="rId65" Type="http://schemas.openxmlformats.org/officeDocument/2006/relationships/externalLink" Target="externalLinks/externalLink15.xml"/><Relationship Id="rId73" Type="http://schemas.openxmlformats.org/officeDocument/2006/relationships/externalLink" Target="externalLinks/externalLink23.xml"/><Relationship Id="rId78" Type="http://schemas.openxmlformats.org/officeDocument/2006/relationships/externalLink" Target="externalLinks/externalLink2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6.xml"/><Relationship Id="rId64" Type="http://schemas.openxmlformats.org/officeDocument/2006/relationships/externalLink" Target="externalLinks/externalLink14.xml"/><Relationship Id="rId69" Type="http://schemas.openxmlformats.org/officeDocument/2006/relationships/externalLink" Target="externalLinks/externalLink19.xml"/><Relationship Id="rId77" Type="http://schemas.openxmlformats.org/officeDocument/2006/relationships/externalLink" Target="externalLinks/externalLink27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.xml"/><Relationship Id="rId72" Type="http://schemas.openxmlformats.org/officeDocument/2006/relationships/externalLink" Target="externalLinks/externalLink22.xml"/><Relationship Id="rId80" Type="http://schemas.openxmlformats.org/officeDocument/2006/relationships/externalLink" Target="externalLinks/externalLink3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9.xml"/><Relationship Id="rId67" Type="http://schemas.openxmlformats.org/officeDocument/2006/relationships/externalLink" Target="externalLinks/externalLink1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4.xml"/><Relationship Id="rId62" Type="http://schemas.openxmlformats.org/officeDocument/2006/relationships/externalLink" Target="externalLinks/externalLink12.xml"/><Relationship Id="rId70" Type="http://schemas.openxmlformats.org/officeDocument/2006/relationships/externalLink" Target="externalLinks/externalLink20.xml"/><Relationship Id="rId75" Type="http://schemas.openxmlformats.org/officeDocument/2006/relationships/externalLink" Target="externalLinks/externalLink2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3;&#1086;&#1074;&#1072;&#1103;%20&#1087;&#1072;&#1087;&#1082;&#1072;%20(3)\85%20&#1050;\&#1084;.&#1088;.&#1057;&#1099;&#1079;&#1088;&#1072;&#1085;&#1089;&#1082;&#1080;&#1081;1\&#1054;&#1054;&#1064;%20&#1087;&#1086;&#1089;.%20&#1057;&#1073;&#1086;&#1088;&#1085;&#1099;&#1081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3;&#1086;&#1074;&#1072;&#1103;%20&#1087;&#1072;&#1087;&#1082;&#1072;%20(3)\85%20&#1050;\&#1084;.&#1088;.&#1057;&#1099;&#1079;&#1088;&#1072;&#1085;&#1089;&#1082;&#1080;&#1081;1\&#1057;&#1054;&#1064;%20&#1087;&#1075;&#1090;%20&#1052;&#1077;&#1078;&#1076;&#1091;&#1088;&#1077;&#1095;&#1077;&#1085;&#1089;&#1082;%20&#1055;&#1077;&#1095;&#1077;&#1088;&#1089;&#1082;&#1080;&#1081;%20&#1092;&#1080;&#1083;&#1080;&#1072;&#1083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3;&#1086;&#1074;&#1072;&#1103;%20&#1087;&#1072;&#1087;&#1082;&#1072;%20(3)\85%20&#1050;\&#1084;.&#1088;.&#1057;&#1099;&#1079;&#1088;&#1072;&#1085;&#1089;&#1082;&#1080;&#1081;1\&#1057;&#1054;&#1064;%20&#1087;&#1086;&#1089;.%20&#1042;&#1072;&#1088;&#1083;&#1072;&#1084;&#1086;&#1074;&#1086;%20&#1053;&#1086;&#1074;&#1086;&#1082;&#1088;&#1099;&#1084;&#1079;&#1077;&#1085;&#1089;&#1082;&#1080;&#1081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3;&#1086;&#1074;&#1072;&#1103;%20&#1087;&#1072;&#1087;&#1082;&#1072;%20(3)\85%20&#1050;\&#1084;.&#1088;.&#1057;&#1099;&#1079;&#1088;&#1072;&#1085;&#1089;&#1082;&#1080;&#1081;1\&#1057;&#1054;&#1064;%20&#1087;&#1086;&#1089;.%20&#1042;&#1072;&#1088;&#1083;&#1072;&#1084;&#1086;&#1074;&#1086;%20&#1053;&#1086;&#1074;&#1086;&#1088;&#1077;&#1087;&#1100;&#1077;&#1074;&#1089;&#1082;&#1080;&#1081;%20&#1092;-&#1083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3;&#1086;&#1074;&#1072;&#1103;%20&#1087;&#1072;&#1087;&#1082;&#1072;%20(3)\85%20&#1050;\&#1084;.&#1088;.&#1057;&#1099;&#1079;&#1088;&#1072;&#1085;&#1089;&#1082;&#1080;&#1081;1\&#1057;&#1054;&#1064;%20&#1087;&#1086;&#1089;.%20&#1042;&#1072;&#1088;&#1083;&#1072;&#1084;&#1086;&#1074;&#1086;%20&#1056;&#1072;&#1084;&#1077;&#1085;&#1089;&#1082;&#1080;&#1081;%20&#1092;&#1080;&#1083;&#1080;&#1072;&#1083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3;&#1086;&#1074;&#1072;&#1103;%20&#1087;&#1072;&#1087;&#1082;&#1072;%20(3)\85%20&#1050;\&#1084;.&#1088;.&#1057;&#1099;&#1079;&#1088;&#1072;&#1085;&#1089;&#1082;&#1080;&#1081;1\&#1057;&#1054;&#1064;%20&#1087;&#1086;&#1089;.%20&#1042;&#1072;&#1088;&#1083;&#1072;&#1084;&#1086;&#1074;&#1086;%20&#1057;&#1055;%20&#1044;&#1077;&#1090;&#1089;&#1082;&#1080;&#1081;%20&#1089;&#1072;&#1076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3;&#1086;&#1074;&#1072;&#1103;%20&#1087;&#1072;&#1087;&#1082;&#1072;%20(3)\85%20&#1050;\&#1084;.&#1088;.&#1057;&#1099;&#1079;&#1088;&#1072;&#1085;&#1089;&#1082;&#1080;&#1081;1\&#1057;&#1054;&#1064;%20&#1089;.%20&#1057;&#1090;&#1072;&#1088;&#1072;&#1103;%20&#1056;&#1072;&#1095;&#1077;&#1081;&#1082;&#1072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3;&#1086;&#1074;&#1072;&#1103;%20&#1087;&#1072;&#1087;&#1082;&#1072;%20(3)\85%20&#1050;\&#1084;.&#1088;.&#1057;&#1099;&#1079;&#1088;&#1072;&#1085;&#1089;&#1082;&#1080;&#1081;1\&#1057;&#1054;&#1064;%20&#1089;.%20&#1058;&#1088;&#1086;&#1080;&#1094;&#1082;&#1086;&#1077;%20&#1048;&#1074;&#1072;&#1096;&#1077;&#1074;&#1089;&#1082;&#1080;&#1081;%20&#1092;-&#1083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3;&#1086;&#1074;&#1072;&#1103;%20&#1087;&#1072;&#1087;&#1082;&#1072;%20(3)\85%20&#1050;\&#1084;.&#1088;.&#1057;&#1099;&#1079;&#1088;&#1072;&#1085;&#1089;&#1082;&#1080;&#1081;1\&#1057;&#1054;&#1064;%20&#1089;.%20&#1058;&#1088;&#1086;&#1080;&#1094;&#1082;&#1086;&#1077;%20&#1057;&#1086;&#1083;&#1085;&#1099;&#1096;&#1082;&#1086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3;&#1086;&#1074;&#1072;&#1103;%20&#1087;&#1072;&#1087;&#1082;&#1072;%20(3)\85%20&#1050;\&#1084;.&#1088;.&#1057;&#1099;&#1079;&#1088;&#1072;&#1085;&#1089;&#1082;&#1080;&#1081;1\&#1057;&#1054;&#1064;%20&#1089;.%20&#1058;&#1088;&#1086;&#1080;&#1094;&#1082;&#1086;&#1077;%20&#1063;&#1077;&#1082;&#1072;&#1083;&#1080;&#1085;&#1089;&#1082;&#1080;&#1081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3;&#1086;&#1074;&#1072;&#1103;%20&#1087;&#1072;&#1087;&#1082;&#1072;%20(3)\85%20&#1050;\&#1084;.&#1088;.&#1057;&#1099;&#1079;&#1088;&#1072;&#1085;&#1089;&#1082;&#1080;&#1081;1\&#1057;&#1054;&#1064;%20&#1089;.%20&#1059;&#1089;&#1080;&#1085;&#1089;&#1082;&#1086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3;&#1086;&#1074;&#1072;&#1103;%20&#1087;&#1072;&#1087;&#1082;&#1072;%20(3)\85%20&#1050;\&#1084;.&#1088;.&#1057;&#1099;&#1079;&#1088;&#1072;&#1085;&#1089;&#1082;&#1080;&#1081;1\&#1054;&#1054;&#1064;%20&#1089;.%20&#1046;&#1077;&#1084;&#1082;&#1086;&#1074;&#1082;&#1072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3;&#1086;&#1074;&#1072;&#1103;%20&#1087;&#1072;&#1087;&#1082;&#1072;%20(3)\85%20&#1050;\&#1054;&#1082;&#1090;&#1103;&#1073;&#1088;&#1100;&#1089;&#1082;\&#1054;&#1054;&#1064;%20&#8470;%202%20&#1044;&#1043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3;&#1086;&#1074;&#1072;&#1103;%20&#1087;&#1072;&#1087;&#1082;&#1072;%20(3)\85%20&#1050;\&#1054;&#1082;&#1090;&#1103;&#1073;&#1088;&#1100;&#1089;&#1082;\&#1054;&#1054;&#1064;%20&#8470;%202%20&#1044;&#1077;&#1090;&#1089;&#1082;&#1080;&#1081;%20&#1089;&#1072;&#1076;%20&#8470;%20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3;&#1086;&#1074;&#1072;&#1103;%20&#1087;&#1072;&#1087;&#1082;&#1072;%20(3)\85%20&#1050;\&#1054;&#1082;&#1090;&#1103;&#1073;&#1088;&#1100;&#1089;&#1082;\&#1057;&#1054;&#1064;%20&#8470;3%20&#1044;&#1054;&#1059;%20&#8470;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3;&#1086;&#1074;&#1072;&#1103;%20&#1087;&#1072;&#1087;&#1082;&#1072;%20(3)\85%20&#1050;\&#1054;&#1082;&#1090;&#1103;&#1073;&#1088;&#1100;&#1089;&#1082;\&#1054;&#1054;&#1064;%20&#8470;5%20&#1044;&#1054;&#1059;%20&#8470;6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3;&#1086;&#1074;&#1072;&#1103;%20&#1087;&#1072;&#1087;&#1082;&#1072;%20(3)\85%20&#1050;\&#1054;&#1082;&#1090;&#1103;&#1073;&#1088;&#1100;&#1089;&#1082;\&#1057;&#1054;&#1064;%20&#8470;%208%20&#1044;&#1054;&#1059;%20&#8470;%208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3;&#1086;&#1074;&#1072;&#1103;%20&#1087;&#1072;&#1087;&#1082;&#1072;%20(3)\85%20&#1050;\&#1054;&#1082;&#1090;&#1103;&#1073;&#1088;&#1100;&#1089;&#1082;\&#1057;&#1054;&#1064;%20&#8470;9%20&#1044;&#1054;&#1059;%20&#8470;9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3;&#1086;&#1074;&#1072;&#1103;%20&#1087;&#1072;&#1087;&#1082;&#1072;%20(3)\85%20&#1050;\&#1054;&#1082;&#1090;&#1103;&#1073;&#1088;&#1100;&#1089;&#1082;\&#1057;&#1054;&#1064;%20&#8470;%209%20&#1044;&#1054;&#1059;%20&#8470;%2013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3;&#1086;&#1074;&#1072;&#1103;%20&#1087;&#1072;&#1087;&#1082;&#1072;%20(3)\85%20&#1050;\&#1054;&#1082;&#1090;&#1103;&#1073;&#1088;&#1100;&#1089;&#1082;\&#1057;&#1054;&#1064;%20&#8470;%2011%20&#1044;&#1054;&#1059;%20&#8470;%2010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3;&#1086;&#1074;&#1072;&#1103;%20&#1087;&#1072;&#1087;&#1082;&#1072;%20(3)\85%20&#1050;\&#1054;&#1082;&#1090;&#1103;&#1073;&#1088;&#1100;&#1089;&#1082;\&#1057;&#1054;&#1064;%20&#8470;8%20&#1044;&#1054;&#1059;%20&#8470;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90;&#1072;&#1090;&#1080;&#1089;&#1090;&#1080;&#1082;&#1072;%2021-22/85-&#1050;/&#1047;&#1059;+/&#1057;&#1074;&#1086;&#1076;&#1099;/&#1057;&#1074;&#1086;&#1076;%20&#1084;.&#1088;.%20&#1064;&#1080;&#1075;&#1086;&#1085;&#1089;&#1082;&#1080;&#1081;%20(&#1075;&#1086;&#1089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3;&#1086;&#1074;&#1072;&#1103;%20&#1087;&#1072;&#1087;&#1082;&#1072;%20(3)\85%20&#1050;\&#1084;.&#1088;.&#1057;&#1099;&#1079;&#1088;&#1072;&#1085;&#1089;&#1082;&#1080;&#1081;1\&#1054;&#1054;&#1064;%20&#1089;.%20&#1047;&#1072;&#1073;&#1086;&#1088;&#1086;&#1074;&#1082;&#1072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90;&#1072;&#1090;&#1080;&#1089;&#1090;&#1080;&#1082;&#1072;%2021-22/85-&#1050;/&#1047;&#1059;+/&#1057;&#1074;&#1086;&#1076;&#1099;/&#1084;.&#1088;.&#1064;&#1080;&#1075;&#1086;&#1085;&#1089;&#1082;&#1080;&#1081;%20(&#1085;&#1077;&#1075;&#1086;&#1089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3;&#1086;&#1074;&#1072;&#1103;%20&#1087;&#1072;&#1087;&#1082;&#1072;%20(3)\85%20&#1050;\&#1084;.&#1088;.&#1057;&#1099;&#1079;&#1088;&#1072;&#1085;&#1089;&#1082;&#1080;&#1081;1\&#1054;&#1054;&#1064;%20&#1089;.%20&#1050;&#1086;&#1096;&#1077;&#1083;&#1077;&#1074;&#1082;&#107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3;&#1086;&#1074;&#1072;&#1103;%20&#1087;&#1072;&#1087;&#1082;&#1072;%20(3)\85%20&#1050;\&#1084;.&#1088;.&#1057;&#1099;&#1079;&#1088;&#1072;&#1085;&#1089;&#1082;&#1080;&#1081;1\&#1054;&#1054;&#1064;%20&#1089;.%20&#1053;&#1086;&#1074;&#1072;&#1103;%20&#1056;&#1072;&#1095;&#1077;&#1081;&#1082;&#1072;%20&#1059;&#1074;&#1072;&#1088;&#1086;&#1074;&#1082;&#107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3;&#1086;&#1074;&#1072;&#1103;%20&#1087;&#1072;&#1087;&#1082;&#1072;%20(3)\85%20&#1050;\&#1084;.&#1088;.&#1057;&#1099;&#1079;&#1088;&#1072;&#1085;&#1089;&#1082;&#1080;&#1081;1\&#1054;&#1054;&#1064;%20&#1089;.%20&#1053;&#1086;&#1074;&#1072;&#1103;%20&#1056;&#1072;&#1095;&#1077;&#1081;&#1082;&#107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3;&#1086;&#1074;&#1072;&#1103;%20&#1087;&#1072;&#1087;&#1082;&#1072;%20(3)\85%20&#1050;\&#1084;.&#1088;.&#1057;&#1099;&#1079;&#1088;&#1072;&#1085;&#1089;&#1082;&#1080;&#1081;1\&#1057;&#1054;&#1064;%20&#1087;.&#1075;.&#1090;%20&#1052;&#1077;&#1078;&#1076;&#1091;&#1088;&#1077;&#1095;&#1077;&#1085;&#1089;&#1082;%20&#1056;&#1086;&#1084;&#1072;&#1096;&#1082;&#1072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3;&#1086;&#1074;&#1072;&#1103;%20&#1087;&#1072;&#1087;&#1082;&#1072;%20(3)\85%20&#1050;\&#1084;.&#1088;.&#1057;&#1099;&#1079;&#1088;&#1072;&#1085;&#1089;&#1082;&#1080;&#1081;1\&#1057;&#1054;&#1064;%20&#1087;&#1075;&#1090;%20&#1041;&#1072;&#1083;&#1072;&#1096;&#1077;&#1081;&#1082;&#1072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3;&#1086;&#1074;&#1072;&#1103;%20&#1087;&#1072;&#1087;&#1082;&#1072;%20(3)\85%20&#1050;\&#1084;.&#1088;.&#1057;&#1099;&#1079;&#1088;&#1072;&#1085;&#1089;&#1082;&#1080;&#1081;1\&#1057;&#1054;&#1064;%20&#1087;&#1075;&#1090;%20&#1052;&#1077;&#1078;&#1076;&#1091;&#1088;&#1077;&#1095;&#1077;&#1085;&#1089;&#1082;%20&#1046;&#1041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</v>
          </cell>
        </row>
        <row r="6">
          <cell r="C6">
            <v>1</v>
          </cell>
        </row>
        <row r="7">
          <cell r="C7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3"/>
      <sheetName val="Раздел 2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</v>
          </cell>
        </row>
        <row r="6">
          <cell r="C6">
            <v>1</v>
          </cell>
        </row>
        <row r="7">
          <cell r="C7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</v>
          </cell>
        </row>
        <row r="6">
          <cell r="C6">
            <v>1</v>
          </cell>
        </row>
        <row r="7">
          <cell r="C7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</v>
          </cell>
        </row>
        <row r="6">
          <cell r="C6">
            <v>1</v>
          </cell>
        </row>
        <row r="7">
          <cell r="C7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</v>
          </cell>
        </row>
        <row r="6">
          <cell r="C6">
            <v>1</v>
          </cell>
        </row>
        <row r="7">
          <cell r="C7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4</v>
          </cell>
        </row>
        <row r="6">
          <cell r="C6">
            <v>2</v>
          </cell>
        </row>
        <row r="7">
          <cell r="C7">
            <v>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</v>
          </cell>
        </row>
        <row r="6">
          <cell r="C6">
            <v>1</v>
          </cell>
        </row>
        <row r="7">
          <cell r="C7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</v>
          </cell>
        </row>
        <row r="6">
          <cell r="C6">
            <v>1</v>
          </cell>
        </row>
        <row r="7">
          <cell r="C7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</v>
          </cell>
        </row>
        <row r="6">
          <cell r="C6">
            <v>1</v>
          </cell>
        </row>
        <row r="7">
          <cell r="C7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</v>
          </cell>
        </row>
        <row r="6">
          <cell r="C6">
            <v>1</v>
          </cell>
        </row>
        <row r="7">
          <cell r="C7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</v>
          </cell>
        </row>
        <row r="6">
          <cell r="C6">
            <v>1</v>
          </cell>
        </row>
        <row r="7">
          <cell r="C7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</v>
          </cell>
        </row>
        <row r="6">
          <cell r="C6">
            <v>1</v>
          </cell>
        </row>
        <row r="7">
          <cell r="C7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3</v>
          </cell>
        </row>
        <row r="6">
          <cell r="C6">
            <v>2</v>
          </cell>
        </row>
        <row r="7">
          <cell r="C7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4</v>
          </cell>
        </row>
        <row r="6">
          <cell r="C6">
            <v>2</v>
          </cell>
        </row>
        <row r="7">
          <cell r="C7">
            <v>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5</v>
          </cell>
        </row>
        <row r="6">
          <cell r="C6">
            <v>2</v>
          </cell>
        </row>
        <row r="7">
          <cell r="C7">
            <v>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6</v>
          </cell>
        </row>
        <row r="6">
          <cell r="C6">
            <v>3</v>
          </cell>
        </row>
        <row r="7">
          <cell r="C7">
            <v>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C6">
            <v>3</v>
          </cell>
        </row>
        <row r="7">
          <cell r="C7">
            <v>1</v>
          </cell>
        </row>
        <row r="8">
          <cell r="C8">
            <v>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7</v>
          </cell>
        </row>
        <row r="6">
          <cell r="C6">
            <v>3</v>
          </cell>
        </row>
        <row r="7">
          <cell r="C7">
            <v>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3</v>
          </cell>
        </row>
        <row r="6">
          <cell r="C6">
            <v>1</v>
          </cell>
        </row>
        <row r="7">
          <cell r="C7">
            <v>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5"/>
      <sheetName val="Раздел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5</v>
          </cell>
        </row>
        <row r="6">
          <cell r="C6">
            <v>3</v>
          </cell>
        </row>
        <row r="7">
          <cell r="C7">
            <v>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5</v>
          </cell>
        </row>
        <row r="6">
          <cell r="C6">
            <v>3</v>
          </cell>
        </row>
        <row r="7">
          <cell r="C7">
            <v>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</sheetNames>
    <sheetDataSet>
      <sheetData sheetId="0"/>
      <sheetData sheetId="1">
        <row r="8">
          <cell r="P8">
            <v>11</v>
          </cell>
        </row>
      </sheetData>
      <sheetData sheetId="2">
        <row r="25">
          <cell r="C25">
            <v>36</v>
          </cell>
        </row>
      </sheetData>
      <sheetData sheetId="3">
        <row r="18">
          <cell r="C18">
            <v>597</v>
          </cell>
        </row>
      </sheetData>
      <sheetData sheetId="4">
        <row r="20">
          <cell r="R20">
            <v>54</v>
          </cell>
        </row>
      </sheetData>
      <sheetData sheetId="5">
        <row r="5">
          <cell r="C5">
            <v>34</v>
          </cell>
          <cell r="D5">
            <v>0</v>
          </cell>
          <cell r="E5">
            <v>0</v>
          </cell>
        </row>
        <row r="6">
          <cell r="C6">
            <v>17</v>
          </cell>
          <cell r="D6">
            <v>0</v>
          </cell>
          <cell r="E6">
            <v>0</v>
          </cell>
        </row>
        <row r="7">
          <cell r="C7">
            <v>17</v>
          </cell>
          <cell r="D7">
            <v>0</v>
          </cell>
          <cell r="E7">
            <v>0</v>
          </cell>
        </row>
      </sheetData>
      <sheetData sheetId="6">
        <row r="21">
          <cell r="C21">
            <v>49</v>
          </cell>
        </row>
      </sheetData>
      <sheetData sheetId="7">
        <row r="21">
          <cell r="C21">
            <v>1</v>
          </cell>
        </row>
      </sheetData>
      <sheetData sheetId="8">
        <row r="20">
          <cell r="Q20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</v>
          </cell>
        </row>
        <row r="6">
          <cell r="C6">
            <v>1</v>
          </cell>
        </row>
        <row r="7">
          <cell r="C7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</sheetNames>
    <sheetDataSet>
      <sheetData sheetId="0"/>
      <sheetData sheetId="1">
        <row r="7">
          <cell r="P7">
            <v>1</v>
          </cell>
        </row>
      </sheetData>
      <sheetData sheetId="2">
        <row r="25">
          <cell r="C25">
            <v>4</v>
          </cell>
        </row>
      </sheetData>
      <sheetData sheetId="3">
        <row r="18">
          <cell r="C18">
            <v>52</v>
          </cell>
        </row>
      </sheetData>
      <sheetData sheetId="4">
        <row r="20">
          <cell r="R20">
            <v>1</v>
          </cell>
        </row>
      </sheetData>
      <sheetData sheetId="5">
        <row r="5">
          <cell r="C5">
            <v>3</v>
          </cell>
          <cell r="D5">
            <v>0</v>
          </cell>
          <cell r="E5">
            <v>0</v>
          </cell>
        </row>
        <row r="6">
          <cell r="C6">
            <v>1</v>
          </cell>
          <cell r="D6">
            <v>0</v>
          </cell>
          <cell r="E6">
            <v>0</v>
          </cell>
        </row>
        <row r="7">
          <cell r="C7">
            <v>2</v>
          </cell>
          <cell r="D7">
            <v>0</v>
          </cell>
          <cell r="E7">
            <v>0</v>
          </cell>
        </row>
      </sheetData>
      <sheetData sheetId="6">
        <row r="21">
          <cell r="C21">
            <v>6</v>
          </cell>
        </row>
      </sheetData>
      <sheetData sheetId="7">
        <row r="21">
          <cell r="F21">
            <v>1</v>
          </cell>
        </row>
      </sheetData>
      <sheetData sheetId="8">
        <row r="20">
          <cell r="Q20">
            <v>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</v>
          </cell>
        </row>
        <row r="6">
          <cell r="C6">
            <v>1</v>
          </cell>
        </row>
        <row r="7">
          <cell r="C7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</v>
          </cell>
        </row>
        <row r="6">
          <cell r="C6">
            <v>1</v>
          </cell>
        </row>
        <row r="7">
          <cell r="C7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</v>
          </cell>
        </row>
        <row r="6">
          <cell r="C6">
            <v>1</v>
          </cell>
        </row>
        <row r="7">
          <cell r="C7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</v>
          </cell>
        </row>
        <row r="6">
          <cell r="C6">
            <v>1</v>
          </cell>
        </row>
        <row r="7">
          <cell r="C7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4</v>
          </cell>
        </row>
        <row r="6">
          <cell r="C6">
            <v>2</v>
          </cell>
        </row>
        <row r="7">
          <cell r="C7">
            <v>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</v>
          </cell>
        </row>
        <row r="6">
          <cell r="C6">
            <v>1</v>
          </cell>
        </row>
        <row r="7">
          <cell r="C7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7"/>
  <sheetViews>
    <sheetView showGridLines="0" zoomScaleNormal="100" workbookViewId="0">
      <selection activeCell="J6" sqref="J6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f>КУ!C5+ЗУ!C5+ОУ!C5+СУ!C5+СВУ!C5+СЗУ!C5+ЦУ!C5+ЮВУ!C5+ЮЗУ!C5+ЮУ!C5+ПУ!C5+'Деп + УО  Тольятти'!C5+'г.о. Самара'!C5+'Деп. Самара'!C5</f>
        <v>3938</v>
      </c>
      <c r="D5" s="3">
        <f>КУ!D5+ЗУ!D5+ОУ!D5+СУ!D5+СВУ!D5+СЗУ!D5+ЦУ!D5+ЮВУ!D5+ЮЗУ!D5+ЮУ!D5+ПУ!D5+'Деп + УО  Тольятти'!D5+'г.о. Самара'!D5+'Деп. Самара'!D5</f>
        <v>100</v>
      </c>
      <c r="E5" s="3">
        <f>КУ!E5+ЗУ!E5+ОУ!E5+СУ!E5+СВУ!E5+СЗУ!E5+ЦУ!E5+ЮВУ!E5+ЮЗУ!E5+ЮУ!E5+ПУ!E5+'Деп + УО  Тольятти'!E5+'г.о. Самара'!E5+'Деп. Самара'!E5</f>
        <v>104</v>
      </c>
    </row>
    <row r="6" spans="1:5" ht="15.75" x14ac:dyDescent="0.2">
      <c r="A6" s="5" t="s">
        <v>7</v>
      </c>
      <c r="B6" s="9">
        <v>2</v>
      </c>
      <c r="C6" s="3">
        <f>КУ!C6+ЗУ!C6+ОУ!C6+СУ!C6+СВУ!C6+СЗУ!C6+ЦУ!C6+ЮВУ!C6+ЮЗУ!C6+ЮУ!C6+ПУ!C6+'Деп + УО  Тольятти'!C6+'г.о. Самара'!C6+'Деп. Самара'!C6</f>
        <v>1400</v>
      </c>
      <c r="D6" s="3">
        <f>КУ!D6+ЗУ!D6+ОУ!D6+СУ!D6+СВУ!D6+СЗУ!D6+ЦУ!D6+ЮВУ!D6+ЮЗУ!D6+ЮУ!D6+ПУ!D6+'Деп + УО  Тольятти'!D6+'г.о. Самара'!D6+'Деп. Самара'!D6</f>
        <v>32</v>
      </c>
      <c r="E6" s="3">
        <f>КУ!E6+ЗУ!E6+ОУ!E6+СУ!E6+СВУ!E6+СЗУ!E6+ЦУ!E6+ЮВУ!E6+ЮЗУ!E6+ЮУ!E6+ПУ!E6+'Деп + УО  Тольятти'!E6+'г.о. Самара'!E6+'Деп. Самара'!E6</f>
        <v>48</v>
      </c>
    </row>
    <row r="7" spans="1:5" ht="15.75" x14ac:dyDescent="0.2">
      <c r="A7" s="5" t="s">
        <v>8</v>
      </c>
      <c r="B7" s="9">
        <v>3</v>
      </c>
      <c r="C7" s="3">
        <f>КУ!C7+ЗУ!C7+ОУ!C7+СУ!C7+СВУ!C7+СЗУ!C7+ЦУ!C7+ЮВУ!C7+ЮЗУ!C7+ЮУ!C7+ПУ!C7+'Деп + УО  Тольятти'!C7+'г.о. Самара'!C7+'Деп. Самара'!C7</f>
        <v>2688</v>
      </c>
      <c r="D7" s="3">
        <f>КУ!D7+ЗУ!D7+ОУ!D7+СУ!D7+СВУ!D7+СЗУ!D7+ЦУ!D7+ЮВУ!D7+ЮЗУ!D7+ЮУ!D7+ПУ!D7+'Деп + УО  Тольятти'!D7+'г.о. Самара'!D7+'Деп. Самара'!D7</f>
        <v>83</v>
      </c>
      <c r="E7" s="3">
        <f>КУ!E7+ЗУ!E7+ОУ!E7+СУ!E7+СВУ!E7+СЗУ!E7+ЦУ!E7+ЮВУ!E7+ЮЗУ!E7+ЮУ!E7+ПУ!E7+'Деп + УО  Тольятти'!E7+'г.о. Самара'!E7+'Деп. Самара'!E7</f>
        <v>73</v>
      </c>
    </row>
  </sheetData>
  <mergeCells count="5">
    <mergeCell ref="A2:A3"/>
    <mergeCell ref="B2:B3"/>
    <mergeCell ref="C2:D2"/>
    <mergeCell ref="E2:E3"/>
    <mergeCell ref="A1:E1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7"/>
  <sheetViews>
    <sheetView showGridLines="0" zoomScaleNormal="100" workbookViewId="0">
      <selection activeCell="E5" sqref="E5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f>'г.о. Отрадный'!C5+'м.р. Кинель-Черкасский'!C5+'м.р. Богатовский'!C5</f>
        <v>269</v>
      </c>
      <c r="D5" s="3">
        <f>'г.о. Отрадный'!D5+'м.р. Кинель-Черкасский'!D5+'м.р. Богатовский'!D5</f>
        <v>0</v>
      </c>
      <c r="E5" s="3">
        <f>'г.о. Отрадный'!E5+'м.р. Кинель-Черкасский'!E5+'м.р. Богатовский'!E5</f>
        <v>0</v>
      </c>
    </row>
    <row r="6" spans="1:5" ht="15.75" x14ac:dyDescent="0.2">
      <c r="A6" s="5" t="s">
        <v>7</v>
      </c>
      <c r="B6" s="9">
        <v>2</v>
      </c>
      <c r="C6" s="3">
        <f>'г.о. Отрадный'!C6+'м.р. Кинель-Черкасский'!C6+'м.р. Богатовский'!C6</f>
        <v>63</v>
      </c>
      <c r="D6" s="3">
        <f>'г.о. Отрадный'!D6+'м.р. Кинель-Черкасский'!D6+'м.р. Богатовский'!D6</f>
        <v>0</v>
      </c>
      <c r="E6" s="3">
        <f>'г.о. Отрадный'!E6+'м.р. Кинель-Черкасский'!E6+'м.р. Богатовский'!E6</f>
        <v>0</v>
      </c>
    </row>
    <row r="7" spans="1:5" ht="15.75" x14ac:dyDescent="0.2">
      <c r="A7" s="5" t="s">
        <v>8</v>
      </c>
      <c r="B7" s="9">
        <v>3</v>
      </c>
      <c r="C7" s="3">
        <f>'г.о. Отрадный'!C7+'м.р. Кинель-Черкасский'!C7+'м.р. Богатовский'!C7</f>
        <v>206</v>
      </c>
      <c r="D7" s="3">
        <f>'г.о. Отрадный'!D7+'м.р. Кинель-Черкасский'!D7+'м.р. Богатовский'!D7</f>
        <v>0</v>
      </c>
      <c r="E7" s="3">
        <f>'г.о. Отрадный'!E7+'м.р. Кинель-Черкасский'!E7+'м.р. Богатовский'!E7</f>
        <v>0</v>
      </c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zoomScaleNormal="100" workbookViewId="0">
      <selection activeCell="C5" sqref="C5:C7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v>97</v>
      </c>
      <c r="D5" s="3"/>
      <c r="E5" s="3"/>
    </row>
    <row r="6" spans="1:5" ht="15.75" x14ac:dyDescent="0.2">
      <c r="A6" s="5" t="s">
        <v>7</v>
      </c>
      <c r="B6" s="9">
        <v>2</v>
      </c>
      <c r="C6" s="3">
        <v>19</v>
      </c>
      <c r="D6" s="3"/>
      <c r="E6" s="3"/>
    </row>
    <row r="7" spans="1:5" ht="15.75" x14ac:dyDescent="0.2">
      <c r="A7" s="5" t="s">
        <v>8</v>
      </c>
      <c r="B7" s="9">
        <v>3</v>
      </c>
      <c r="C7" s="3">
        <v>78</v>
      </c>
      <c r="D7" s="3"/>
      <c r="E7" s="3"/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zoomScaleNormal="100" workbookViewId="0">
      <selection activeCell="C5" sqref="C5:C7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v>124</v>
      </c>
      <c r="D5" s="3"/>
      <c r="E5" s="3"/>
    </row>
    <row r="6" spans="1:5" ht="15.75" x14ac:dyDescent="0.2">
      <c r="A6" s="5" t="s">
        <v>7</v>
      </c>
      <c r="B6" s="9">
        <v>2</v>
      </c>
      <c r="C6" s="3">
        <v>30</v>
      </c>
      <c r="D6" s="3"/>
      <c r="E6" s="3"/>
    </row>
    <row r="7" spans="1:5" ht="15.75" x14ac:dyDescent="0.2">
      <c r="A7" s="5" t="s">
        <v>8</v>
      </c>
      <c r="B7" s="9">
        <v>3</v>
      </c>
      <c r="C7" s="3">
        <v>94</v>
      </c>
      <c r="D7" s="3"/>
      <c r="E7" s="3"/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zoomScaleNormal="100" workbookViewId="0">
      <selection activeCell="C5" sqref="C5:C7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v>48</v>
      </c>
      <c r="D5" s="3"/>
      <c r="E5" s="3"/>
    </row>
    <row r="6" spans="1:5" ht="15.75" x14ac:dyDescent="0.2">
      <c r="A6" s="5" t="s">
        <v>7</v>
      </c>
      <c r="B6" s="9">
        <v>2</v>
      </c>
      <c r="C6" s="3">
        <v>14</v>
      </c>
      <c r="D6" s="3"/>
      <c r="E6" s="3"/>
    </row>
    <row r="7" spans="1:5" ht="15.75" x14ac:dyDescent="0.2">
      <c r="A7" s="5" t="s">
        <v>8</v>
      </c>
      <c r="B7" s="9">
        <v>3</v>
      </c>
      <c r="C7" s="3">
        <v>34</v>
      </c>
      <c r="D7" s="3"/>
      <c r="E7" s="3"/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7"/>
  <sheetViews>
    <sheetView showGridLines="0" zoomScaleNormal="100" workbookViewId="0">
      <selection activeCell="E5" sqref="E5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f>'м.р. Сергиевский'!C5+'м.р. Челно-Вершинский'!C5+'м.р. Шенталинский'!C5</f>
        <v>113</v>
      </c>
      <c r="D5" s="3">
        <f>'м.р. Сергиевский'!D5+'м.р. Челно-Вершинский'!D5+'м.р. Шенталинский'!D5</f>
        <v>4</v>
      </c>
      <c r="E5" s="3">
        <f>'м.р. Сергиевский'!E5+'м.р. Челно-Вершинский'!E5+'м.р. Шенталинский'!E5</f>
        <v>4</v>
      </c>
    </row>
    <row r="6" spans="1:5" ht="15.75" x14ac:dyDescent="0.2">
      <c r="A6" s="5" t="s">
        <v>7</v>
      </c>
      <c r="B6" s="9">
        <v>2</v>
      </c>
      <c r="C6" s="3">
        <f>'м.р. Сергиевский'!C6+'м.р. Челно-Вершинский'!C6+'м.р. Шенталинский'!C6</f>
        <v>55</v>
      </c>
      <c r="D6" s="3">
        <f>'м.р. Сергиевский'!D6+'м.р. Челно-Вершинский'!D6+'м.р. Шенталинский'!D6</f>
        <v>0</v>
      </c>
      <c r="E6" s="3">
        <f>'м.р. Сергиевский'!E6+'м.р. Челно-Вершинский'!E6+'м.р. Шенталинский'!E6</f>
        <v>0</v>
      </c>
    </row>
    <row r="7" spans="1:5" ht="15.75" x14ac:dyDescent="0.2">
      <c r="A7" s="5" t="s">
        <v>8</v>
      </c>
      <c r="B7" s="9">
        <v>3</v>
      </c>
      <c r="C7" s="3">
        <f>'м.р. Сергиевский'!C7+'м.р. Челно-Вершинский'!C7+'м.р. Шенталинский'!C7</f>
        <v>58</v>
      </c>
      <c r="D7" s="3">
        <f>'м.р. Сергиевский'!D7+'м.р. Челно-Вершинский'!D7+'м.р. Шенталинский'!D7</f>
        <v>4</v>
      </c>
      <c r="E7" s="3">
        <f>'м.р. Сергиевский'!E7+'м.р. Челно-Вершинский'!E7+'м.р. Шенталинский'!E7</f>
        <v>4</v>
      </c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zoomScaleNormal="100" workbookViewId="0">
      <selection activeCell="C5" sqref="C5:E7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v>52</v>
      </c>
      <c r="D5" s="3">
        <v>4</v>
      </c>
      <c r="E5" s="3">
        <v>4</v>
      </c>
    </row>
    <row r="6" spans="1:5" ht="15.75" x14ac:dyDescent="0.2">
      <c r="A6" s="5" t="s">
        <v>7</v>
      </c>
      <c r="B6" s="9">
        <v>2</v>
      </c>
      <c r="C6" s="3">
        <v>25</v>
      </c>
      <c r="D6" s="3">
        <v>0</v>
      </c>
      <c r="E6" s="3">
        <v>0</v>
      </c>
    </row>
    <row r="7" spans="1:5" ht="15.75" x14ac:dyDescent="0.2">
      <c r="A7" s="5" t="s">
        <v>8</v>
      </c>
      <c r="B7" s="9">
        <v>3</v>
      </c>
      <c r="C7" s="3">
        <v>27</v>
      </c>
      <c r="D7" s="3">
        <v>4</v>
      </c>
      <c r="E7" s="3">
        <v>4</v>
      </c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zoomScaleNormal="100" workbookViewId="0">
      <selection activeCell="C5" sqref="C5:C7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v>32</v>
      </c>
      <c r="D5" s="3"/>
      <c r="E5" s="3"/>
    </row>
    <row r="6" spans="1:5" ht="15.75" x14ac:dyDescent="0.2">
      <c r="A6" s="5" t="s">
        <v>7</v>
      </c>
      <c r="B6" s="9">
        <v>2</v>
      </c>
      <c r="C6" s="3">
        <v>15</v>
      </c>
      <c r="D6" s="3"/>
      <c r="E6" s="3"/>
    </row>
    <row r="7" spans="1:5" ht="15.75" x14ac:dyDescent="0.2">
      <c r="A7" s="5" t="s">
        <v>8</v>
      </c>
      <c r="B7" s="9">
        <v>3</v>
      </c>
      <c r="C7" s="3">
        <v>17</v>
      </c>
      <c r="D7" s="3"/>
      <c r="E7" s="3"/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zoomScaleNormal="100" workbookViewId="0">
      <selection activeCell="C5" sqref="C5:C7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v>29</v>
      </c>
      <c r="D5" s="3"/>
      <c r="E5" s="3"/>
    </row>
    <row r="6" spans="1:5" ht="15.75" x14ac:dyDescent="0.2">
      <c r="A6" s="5" t="s">
        <v>7</v>
      </c>
      <c r="B6" s="9">
        <v>2</v>
      </c>
      <c r="C6" s="3">
        <v>15</v>
      </c>
      <c r="D6" s="3"/>
      <c r="E6" s="3"/>
    </row>
    <row r="7" spans="1:5" ht="15.75" x14ac:dyDescent="0.2">
      <c r="A7" s="5" t="s">
        <v>8</v>
      </c>
      <c r="B7" s="9">
        <v>3</v>
      </c>
      <c r="C7" s="3">
        <v>14</v>
      </c>
      <c r="D7" s="3"/>
      <c r="E7" s="3"/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7"/>
  <sheetViews>
    <sheetView showGridLines="0" zoomScaleNormal="100" workbookViewId="0">
      <selection activeCell="D5" sqref="D5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f>'м.р. Исаклинский'!C5+'м.р. Камышлинский'!C5+'м.р. Клявлинский'!C5+'м.р. Похвистневский'!C5+'г.о. Похвистнево'!C5</f>
        <v>315</v>
      </c>
      <c r="D5" s="3">
        <f>'м.р. Исаклинский'!D5+'м.р. Камышлинский'!D5+'м.р. Клявлинский'!D5+'м.р. Похвистневский'!D5+'г.о. Похвистнево'!D5</f>
        <v>3</v>
      </c>
      <c r="E5" s="3">
        <f>'м.р. Исаклинский'!E5+'м.р. Камышлинский'!E5+'м.р. Клявлинский'!E5+'м.р. Похвистневский'!E5+'г.о. Похвистнево'!E5</f>
        <v>3</v>
      </c>
    </row>
    <row r="6" spans="1:5" ht="15.75" x14ac:dyDescent="0.2">
      <c r="A6" s="5" t="s">
        <v>7</v>
      </c>
      <c r="B6" s="9">
        <v>2</v>
      </c>
      <c r="C6" s="3">
        <f>'м.р. Исаклинский'!C6+'м.р. Камышлинский'!C6+'м.р. Клявлинский'!C6+'м.р. Похвистневский'!C6+'г.о. Похвистнево'!C6</f>
        <v>106</v>
      </c>
      <c r="D6" s="3">
        <f>'м.р. Исаклинский'!D6+'м.р. Камышлинский'!D6+'м.р. Клявлинский'!D6+'м.р. Похвистневский'!D6+'г.о. Похвистнево'!D6</f>
        <v>0</v>
      </c>
      <c r="E6" s="3">
        <f>'м.р. Исаклинский'!E6+'м.р. Камышлинский'!E6+'м.р. Клявлинский'!E6+'м.р. Похвистневский'!E6+'г.о. Похвистнево'!E6</f>
        <v>0</v>
      </c>
    </row>
    <row r="7" spans="1:5" ht="15.75" x14ac:dyDescent="0.2">
      <c r="A7" s="5" t="s">
        <v>8</v>
      </c>
      <c r="B7" s="9">
        <v>3</v>
      </c>
      <c r="C7" s="3">
        <f>'м.р. Исаклинский'!C7+'м.р. Камышлинский'!C7+'м.р. Клявлинский'!C7+'м.р. Похвистневский'!C7+'г.о. Похвистнево'!C7</f>
        <v>209</v>
      </c>
      <c r="D7" s="3">
        <f>'м.р. Исаклинский'!D7+'м.р. Камышлинский'!D7+'м.р. Клявлинский'!D7+'м.р. Похвистневский'!D7+'г.о. Похвистнево'!D7</f>
        <v>3</v>
      </c>
      <c r="E7" s="3">
        <f>'м.р. Исаклинский'!E7+'м.р. Камышлинский'!E7+'м.р. Клявлинский'!E7+'м.р. Похвистневский'!E7+'г.о. Похвистнево'!E7</f>
        <v>3</v>
      </c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zoomScaleNormal="100" workbookViewId="0">
      <selection activeCell="E6" sqref="E6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v>61</v>
      </c>
      <c r="D5" s="3">
        <v>1</v>
      </c>
      <c r="E5" s="3">
        <v>1</v>
      </c>
    </row>
    <row r="6" spans="1:5" ht="15.75" x14ac:dyDescent="0.2">
      <c r="A6" s="5" t="s">
        <v>7</v>
      </c>
      <c r="B6" s="9">
        <v>2</v>
      </c>
      <c r="C6" s="3">
        <v>19</v>
      </c>
      <c r="D6" s="3">
        <v>0</v>
      </c>
      <c r="E6" s="3">
        <v>0</v>
      </c>
    </row>
    <row r="7" spans="1:5" ht="15.75" x14ac:dyDescent="0.2">
      <c r="A7" s="5" t="s">
        <v>8</v>
      </c>
      <c r="B7" s="9">
        <v>3</v>
      </c>
      <c r="C7" s="3">
        <v>42</v>
      </c>
      <c r="D7" s="3">
        <v>1</v>
      </c>
      <c r="E7" s="3">
        <v>1</v>
      </c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7"/>
  <sheetViews>
    <sheetView showGridLines="0" zoomScaleNormal="100" workbookViewId="0">
      <selection activeCell="C7" sqref="C7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f>'м.р. Кинельский'!C5+'г.о. Кинель'!C5</f>
        <v>143</v>
      </c>
      <c r="D5" s="3">
        <f>'м.р. Кинельский'!D5+'г.о. Кинель'!D5</f>
        <v>2</v>
      </c>
      <c r="E5" s="3">
        <f>'м.р. Кинельский'!E5+'г.о. Кинель'!E5</f>
        <v>2</v>
      </c>
    </row>
    <row r="6" spans="1:5" ht="15.75" x14ac:dyDescent="0.2">
      <c r="A6" s="5" t="s">
        <v>7</v>
      </c>
      <c r="B6" s="9">
        <v>2</v>
      </c>
      <c r="C6" s="3">
        <f>'м.р. Кинельский'!C6+'г.о. Кинель'!C6</f>
        <v>29</v>
      </c>
      <c r="D6" s="3">
        <f>'м.р. Кинельский'!D6+'г.о. Кинель'!D6</f>
        <v>0</v>
      </c>
      <c r="E6" s="3">
        <f>'м.р. Кинельский'!E6+'г.о. Кинель'!E6</f>
        <v>0</v>
      </c>
    </row>
    <row r="7" spans="1:5" ht="15.75" x14ac:dyDescent="0.2">
      <c r="A7" s="5" t="s">
        <v>8</v>
      </c>
      <c r="B7" s="9">
        <v>3</v>
      </c>
      <c r="C7" s="3">
        <f>'м.р. Кинельский'!C7+'г.о. Кинель'!C7</f>
        <v>114</v>
      </c>
      <c r="D7" s="3">
        <f>'м.р. Кинельский'!D7+'г.о. Кинель'!D7</f>
        <v>2</v>
      </c>
      <c r="E7" s="3">
        <f>'м.р. Кинельский'!E7+'г.о. Кинель'!E7</f>
        <v>2</v>
      </c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zoomScaleNormal="100" workbookViewId="0">
      <selection activeCell="E6" sqref="E6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v>43</v>
      </c>
      <c r="D5" s="3"/>
      <c r="E5" s="3"/>
    </row>
    <row r="6" spans="1:5" ht="15.75" x14ac:dyDescent="0.2">
      <c r="A6" s="5" t="s">
        <v>7</v>
      </c>
      <c r="B6" s="9">
        <v>2</v>
      </c>
      <c r="C6" s="3">
        <v>11</v>
      </c>
      <c r="D6" s="3"/>
      <c r="E6" s="3"/>
    </row>
    <row r="7" spans="1:5" ht="15.75" x14ac:dyDescent="0.2">
      <c r="A7" s="5" t="s">
        <v>8</v>
      </c>
      <c r="B7" s="9">
        <v>3</v>
      </c>
      <c r="C7" s="3">
        <v>32</v>
      </c>
      <c r="D7" s="3"/>
      <c r="E7" s="3"/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zoomScaleNormal="100" workbookViewId="0">
      <selection activeCell="D5" sqref="D5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v>23</v>
      </c>
      <c r="D5" s="3"/>
      <c r="E5" s="3"/>
    </row>
    <row r="6" spans="1:5" ht="15.75" x14ac:dyDescent="0.2">
      <c r="A6" s="5" t="s">
        <v>7</v>
      </c>
      <c r="B6" s="9">
        <v>2</v>
      </c>
      <c r="C6" s="3">
        <v>14</v>
      </c>
      <c r="D6" s="3"/>
      <c r="E6" s="3"/>
    </row>
    <row r="7" spans="1:5" ht="15.75" x14ac:dyDescent="0.2">
      <c r="A7" s="5" t="s">
        <v>8</v>
      </c>
      <c r="B7" s="9">
        <v>3</v>
      </c>
      <c r="C7" s="3">
        <v>9</v>
      </c>
      <c r="D7" s="3"/>
      <c r="E7" s="3"/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zoomScaleNormal="100" workbookViewId="0">
      <selection activeCell="D6" sqref="D6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v>73</v>
      </c>
      <c r="D5" s="3"/>
      <c r="E5" s="3"/>
    </row>
    <row r="6" spans="1:5" ht="15.75" x14ac:dyDescent="0.2">
      <c r="A6" s="5" t="s">
        <v>7</v>
      </c>
      <c r="B6" s="9">
        <v>2</v>
      </c>
      <c r="C6" s="3">
        <v>30</v>
      </c>
      <c r="D6" s="3"/>
      <c r="E6" s="3"/>
    </row>
    <row r="7" spans="1:5" ht="15.75" x14ac:dyDescent="0.2">
      <c r="A7" s="5" t="s">
        <v>8</v>
      </c>
      <c r="B7" s="9">
        <v>3</v>
      </c>
      <c r="C7" s="3">
        <v>43</v>
      </c>
      <c r="D7" s="3"/>
      <c r="E7" s="3"/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zoomScaleNormal="100" workbookViewId="0">
      <selection activeCell="D6" sqref="D6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v>115</v>
      </c>
      <c r="D5" s="3">
        <v>2</v>
      </c>
      <c r="E5" s="3">
        <v>2</v>
      </c>
    </row>
    <row r="6" spans="1:5" ht="15.75" x14ac:dyDescent="0.2">
      <c r="A6" s="5" t="s">
        <v>7</v>
      </c>
      <c r="B6" s="9">
        <v>2</v>
      </c>
      <c r="C6" s="3">
        <v>32</v>
      </c>
      <c r="D6" s="3">
        <v>0</v>
      </c>
      <c r="E6" s="3">
        <v>0</v>
      </c>
    </row>
    <row r="7" spans="1:5" ht="15.75" x14ac:dyDescent="0.2">
      <c r="A7" s="5" t="s">
        <v>8</v>
      </c>
      <c r="B7" s="9">
        <v>3</v>
      </c>
      <c r="C7" s="3">
        <v>83</v>
      </c>
      <c r="D7" s="3">
        <v>2</v>
      </c>
      <c r="E7" s="3">
        <v>2</v>
      </c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7"/>
  <sheetViews>
    <sheetView showGridLines="0" zoomScaleNormal="100" workbookViewId="0">
      <selection activeCell="C7" sqref="C7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f>'м.р. Елховский'!C5+'м.р. Кошкинский'!C5+'м.р. Красноярский'!C5</f>
        <v>162</v>
      </c>
      <c r="D5" s="3">
        <f>'м.р. Елховский'!D5+'м.р. Кошкинский'!D5+'м.р. Красноярский'!D5</f>
        <v>7</v>
      </c>
      <c r="E5" s="3">
        <f>'м.р. Елховский'!E5+'м.р. Кошкинский'!E5+'м.р. Красноярский'!E5</f>
        <v>7</v>
      </c>
    </row>
    <row r="6" spans="1:5" ht="15.75" x14ac:dyDescent="0.2">
      <c r="A6" s="5" t="s">
        <v>7</v>
      </c>
      <c r="B6" s="9">
        <v>2</v>
      </c>
      <c r="C6" s="3">
        <f>'м.р. Елховский'!C6+'м.р. Кошкинский'!C6+'м.р. Красноярский'!C6</f>
        <v>56</v>
      </c>
      <c r="D6" s="3">
        <f>'м.р. Елховский'!D6+'м.р. Кошкинский'!D6+'м.р. Красноярский'!D6</f>
        <v>1</v>
      </c>
      <c r="E6" s="3">
        <f>'м.р. Елховский'!E6+'м.р. Кошкинский'!E6+'м.р. Красноярский'!E6</f>
        <v>1</v>
      </c>
    </row>
    <row r="7" spans="1:5" ht="15.75" x14ac:dyDescent="0.2">
      <c r="A7" s="5" t="s">
        <v>8</v>
      </c>
      <c r="B7" s="9">
        <v>3</v>
      </c>
      <c r="C7" s="3">
        <f>'м.р. Елховский'!C7+'м.р. Кошкинский'!C7+'м.р. Красноярский'!C7</f>
        <v>106</v>
      </c>
      <c r="D7" s="3">
        <f>'м.р. Елховский'!D7+'м.р. Кошкинский'!D7+'м.р. Красноярский'!D7</f>
        <v>6</v>
      </c>
      <c r="E7" s="3">
        <f>'м.р. Елховский'!E7+'м.р. Кошкинский'!E7+'м.р. Красноярский'!E7</f>
        <v>6</v>
      </c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zoomScaleNormal="100" workbookViewId="0">
      <selection activeCell="C5" sqref="C5:C7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v>11</v>
      </c>
      <c r="D5" s="3"/>
      <c r="E5" s="3"/>
    </row>
    <row r="6" spans="1:5" ht="15.75" x14ac:dyDescent="0.2">
      <c r="A6" s="5" t="s">
        <v>7</v>
      </c>
      <c r="B6" s="9">
        <v>2</v>
      </c>
      <c r="C6" s="3">
        <v>5</v>
      </c>
      <c r="D6" s="3"/>
      <c r="E6" s="3"/>
    </row>
    <row r="7" spans="1:5" ht="15.75" x14ac:dyDescent="0.2">
      <c r="A7" s="5" t="s">
        <v>8</v>
      </c>
      <c r="B7" s="9">
        <v>3</v>
      </c>
      <c r="C7" s="3">
        <v>6</v>
      </c>
      <c r="D7" s="3"/>
      <c r="E7" s="3"/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zoomScaleNormal="100" workbookViewId="0">
      <selection activeCell="H9" sqref="H9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v>46</v>
      </c>
      <c r="D5" s="3"/>
      <c r="E5" s="3"/>
    </row>
    <row r="6" spans="1:5" ht="15.75" x14ac:dyDescent="0.2">
      <c r="A6" s="5" t="s">
        <v>7</v>
      </c>
      <c r="B6" s="9">
        <v>2</v>
      </c>
      <c r="C6" s="3">
        <v>17</v>
      </c>
      <c r="D6" s="3"/>
      <c r="E6" s="3"/>
    </row>
    <row r="7" spans="1:5" ht="15.75" x14ac:dyDescent="0.2">
      <c r="A7" s="5" t="s">
        <v>8</v>
      </c>
      <c r="B7" s="9">
        <v>3</v>
      </c>
      <c r="C7" s="3">
        <v>29</v>
      </c>
      <c r="D7" s="3"/>
      <c r="E7" s="3"/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zoomScaleNormal="100" workbookViewId="0">
      <selection activeCell="C5" sqref="C5:E7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v>105</v>
      </c>
      <c r="D5" s="3">
        <v>7</v>
      </c>
      <c r="E5" s="3">
        <v>7</v>
      </c>
    </row>
    <row r="6" spans="1:5" ht="15.75" x14ac:dyDescent="0.2">
      <c r="A6" s="5" t="s">
        <v>7</v>
      </c>
      <c r="B6" s="9">
        <v>2</v>
      </c>
      <c r="C6" s="3">
        <v>34</v>
      </c>
      <c r="D6" s="3">
        <v>1</v>
      </c>
      <c r="E6" s="3">
        <v>1</v>
      </c>
    </row>
    <row r="7" spans="1:5" ht="15.75" x14ac:dyDescent="0.2">
      <c r="A7" s="5" t="s">
        <v>8</v>
      </c>
      <c r="B7" s="9">
        <v>3</v>
      </c>
      <c r="C7" s="3">
        <v>71</v>
      </c>
      <c r="D7" s="3">
        <v>6</v>
      </c>
      <c r="E7" s="3">
        <v>6</v>
      </c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7"/>
  <sheetViews>
    <sheetView showGridLines="0" zoomScaleNormal="100" workbookViewId="0">
      <selection activeCell="D5" sqref="D5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f>'м.р. Ставропольский'!C5+'г.о. Жигулевск'!C5</f>
        <v>182</v>
      </c>
      <c r="D5" s="3">
        <f>'м.р. Ставропольский'!D5+'г.о. Жигулевск'!D5</f>
        <v>0</v>
      </c>
      <c r="E5" s="3">
        <f>'м.р. Ставропольский'!E5+'г.о. Жигулевск'!E5</f>
        <v>0</v>
      </c>
    </row>
    <row r="6" spans="1:5" ht="15.75" x14ac:dyDescent="0.2">
      <c r="A6" s="5" t="s">
        <v>7</v>
      </c>
      <c r="B6" s="9">
        <v>2</v>
      </c>
      <c r="C6" s="3">
        <f>'м.р. Ставропольский'!C6+'г.о. Жигулевск'!C6</f>
        <v>78</v>
      </c>
      <c r="D6" s="3">
        <f>'м.р. Ставропольский'!D6+'г.о. Жигулевск'!D6</f>
        <v>0</v>
      </c>
      <c r="E6" s="3">
        <f>'м.р. Ставропольский'!E6+'г.о. Жигулевск'!E6</f>
        <v>0</v>
      </c>
    </row>
    <row r="7" spans="1:5" ht="15.75" x14ac:dyDescent="0.2">
      <c r="A7" s="5" t="s">
        <v>8</v>
      </c>
      <c r="B7" s="9">
        <v>3</v>
      </c>
      <c r="C7" s="3">
        <f>'м.р. Ставропольский'!C7+'г.о. Жигулевск'!C7</f>
        <v>104</v>
      </c>
      <c r="D7" s="3">
        <f>'м.р. Ставропольский'!D7+'г.о. Жигулевск'!D7</f>
        <v>0</v>
      </c>
      <c r="E7" s="3">
        <f>'м.р. Ставропольский'!E7+'г.о. Жигулевск'!E7</f>
        <v>0</v>
      </c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zoomScaleNormal="100" workbookViewId="0">
      <selection activeCell="D5" sqref="D5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v>114</v>
      </c>
      <c r="D5" s="3"/>
      <c r="E5" s="3"/>
    </row>
    <row r="6" spans="1:5" ht="15.75" x14ac:dyDescent="0.2">
      <c r="A6" s="5" t="s">
        <v>7</v>
      </c>
      <c r="B6" s="9">
        <v>2</v>
      </c>
      <c r="C6" s="3">
        <v>57</v>
      </c>
      <c r="D6" s="3"/>
      <c r="E6" s="3"/>
    </row>
    <row r="7" spans="1:5" ht="15.75" x14ac:dyDescent="0.2">
      <c r="A7" s="5" t="s">
        <v>8</v>
      </c>
      <c r="B7" s="9">
        <v>3</v>
      </c>
      <c r="C7" s="3">
        <v>57</v>
      </c>
      <c r="D7" s="3"/>
      <c r="E7" s="3"/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zoomScaleNormal="100" workbookViewId="0">
      <selection activeCell="C5" sqref="C5:E7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v>44</v>
      </c>
      <c r="D5" s="3">
        <v>1</v>
      </c>
      <c r="E5" s="3">
        <v>1</v>
      </c>
    </row>
    <row r="6" spans="1:5" ht="15.75" x14ac:dyDescent="0.2">
      <c r="A6" s="5" t="s">
        <v>7</v>
      </c>
      <c r="B6" s="9">
        <v>2</v>
      </c>
      <c r="C6" s="3">
        <v>17</v>
      </c>
      <c r="D6" s="3">
        <v>0</v>
      </c>
      <c r="E6" s="3">
        <v>0</v>
      </c>
    </row>
    <row r="7" spans="1:5" ht="15.75" x14ac:dyDescent="0.2">
      <c r="A7" s="5" t="s">
        <v>8</v>
      </c>
      <c r="B7" s="9">
        <v>3</v>
      </c>
      <c r="C7" s="3">
        <v>27</v>
      </c>
      <c r="D7" s="3">
        <v>1</v>
      </c>
      <c r="E7" s="3">
        <v>1</v>
      </c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zoomScaleNormal="100" workbookViewId="0">
      <selection activeCell="C5" sqref="C5:C7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v>68</v>
      </c>
      <c r="D5" s="3"/>
      <c r="E5" s="3"/>
    </row>
    <row r="6" spans="1:5" ht="15.75" x14ac:dyDescent="0.2">
      <c r="A6" s="5" t="s">
        <v>7</v>
      </c>
      <c r="B6" s="9">
        <v>2</v>
      </c>
      <c r="C6" s="3">
        <v>21</v>
      </c>
      <c r="D6" s="3"/>
      <c r="E6" s="3"/>
    </row>
    <row r="7" spans="1:5" ht="15.75" x14ac:dyDescent="0.2">
      <c r="A7" s="5" t="s">
        <v>8</v>
      </c>
      <c r="B7" s="9">
        <v>3</v>
      </c>
      <c r="C7" s="3">
        <v>47</v>
      </c>
      <c r="D7" s="3"/>
      <c r="E7" s="3"/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7"/>
  <sheetViews>
    <sheetView showGridLines="0" zoomScaleNormal="100" workbookViewId="0">
      <selection activeCell="D6" sqref="D6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f>'м.р. Алексеевский'!C5+'м.р. Борский'!C5+'м.р. Нефтегорский'!C5</f>
        <v>266</v>
      </c>
      <c r="D5" s="3">
        <f>'м.р. Алексеевский'!D5+'м.р. Борский'!D5+'м.р. Нефтегорский'!D5</f>
        <v>9</v>
      </c>
      <c r="E5" s="3">
        <f>'м.р. Алексеевский'!E5+'м.р. Борский'!E5+'м.р. Нефтегорский'!E5</f>
        <v>8</v>
      </c>
    </row>
    <row r="6" spans="1:5" ht="15.75" x14ac:dyDescent="0.2">
      <c r="A6" s="5" t="s">
        <v>7</v>
      </c>
      <c r="B6" s="9">
        <v>2</v>
      </c>
      <c r="C6" s="3">
        <f>'м.р. Алексеевский'!C6+'м.р. Борский'!C6+'м.р. Нефтегорский'!C6</f>
        <v>49</v>
      </c>
      <c r="D6" s="3">
        <f>'м.р. Алексеевский'!D6+'м.р. Борский'!D6+'м.р. Нефтегорский'!D6</f>
        <v>1</v>
      </c>
      <c r="E6" s="3">
        <f>'м.р. Алексеевский'!E6+'м.р. Борский'!E6+'м.р. Нефтегорский'!E6</f>
        <v>1</v>
      </c>
    </row>
    <row r="7" spans="1:5" ht="15.75" x14ac:dyDescent="0.2">
      <c r="A7" s="5" t="s">
        <v>8</v>
      </c>
      <c r="B7" s="9">
        <v>3</v>
      </c>
      <c r="C7" s="3">
        <f>'м.р. Алексеевский'!C7+'м.р. Борский'!C7+'м.р. Нефтегорский'!C7</f>
        <v>217</v>
      </c>
      <c r="D7" s="3">
        <f>'м.р. Алексеевский'!D7+'м.р. Борский'!D7+'м.р. Нефтегорский'!D7</f>
        <v>8</v>
      </c>
      <c r="E7" s="3">
        <f>'м.р. Алексеевский'!E7+'м.р. Борский'!E7+'м.р. Нефтегорский'!E7</f>
        <v>7</v>
      </c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zoomScaleNormal="100" workbookViewId="0">
      <selection activeCell="C5" sqref="C5:E7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v>44</v>
      </c>
      <c r="D5" s="3">
        <v>8</v>
      </c>
      <c r="E5" s="3">
        <v>7</v>
      </c>
    </row>
    <row r="6" spans="1:5" ht="15.75" x14ac:dyDescent="0.2">
      <c r="A6" s="5" t="s">
        <v>7</v>
      </c>
      <c r="B6" s="9">
        <v>2</v>
      </c>
      <c r="C6" s="3">
        <v>11</v>
      </c>
      <c r="D6" s="3">
        <v>1</v>
      </c>
      <c r="E6" s="3">
        <v>1</v>
      </c>
    </row>
    <row r="7" spans="1:5" ht="15.75" x14ac:dyDescent="0.2">
      <c r="A7" s="5" t="s">
        <v>8</v>
      </c>
      <c r="B7" s="9">
        <v>3</v>
      </c>
      <c r="C7" s="3">
        <v>33</v>
      </c>
      <c r="D7" s="3">
        <v>7</v>
      </c>
      <c r="E7" s="3">
        <v>6</v>
      </c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zoomScaleNormal="100" workbookViewId="0">
      <selection activeCell="C5" sqref="C5:E7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v>108</v>
      </c>
      <c r="D5" s="3">
        <v>0</v>
      </c>
      <c r="E5" s="3">
        <v>0</v>
      </c>
    </row>
    <row r="6" spans="1:5" ht="15.75" x14ac:dyDescent="0.2">
      <c r="A6" s="5" t="s">
        <v>7</v>
      </c>
      <c r="B6" s="9">
        <v>2</v>
      </c>
      <c r="C6" s="3">
        <v>20</v>
      </c>
      <c r="D6" s="3">
        <v>0</v>
      </c>
      <c r="E6" s="3">
        <v>0</v>
      </c>
    </row>
    <row r="7" spans="1:5" ht="15.75" x14ac:dyDescent="0.2">
      <c r="A7" s="5" t="s">
        <v>8</v>
      </c>
      <c r="B7" s="9">
        <v>3</v>
      </c>
      <c r="C7" s="3">
        <v>88</v>
      </c>
      <c r="D7" s="3">
        <v>0</v>
      </c>
      <c r="E7" s="3">
        <v>0</v>
      </c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zoomScaleNormal="100" workbookViewId="0">
      <selection activeCell="C5" sqref="C5:E7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v>114</v>
      </c>
      <c r="D5" s="3">
        <v>1</v>
      </c>
      <c r="E5" s="3">
        <v>1</v>
      </c>
    </row>
    <row r="6" spans="1:5" ht="15.75" x14ac:dyDescent="0.2">
      <c r="A6" s="5" t="s">
        <v>7</v>
      </c>
      <c r="B6" s="9">
        <v>2</v>
      </c>
      <c r="C6" s="3">
        <v>18</v>
      </c>
      <c r="D6" s="3">
        <v>0</v>
      </c>
      <c r="E6" s="3">
        <v>0</v>
      </c>
    </row>
    <row r="7" spans="1:5" ht="15.75" x14ac:dyDescent="0.2">
      <c r="A7" s="5" t="s">
        <v>8</v>
      </c>
      <c r="B7" s="9">
        <v>3</v>
      </c>
      <c r="C7" s="3">
        <v>96</v>
      </c>
      <c r="D7" s="3">
        <v>1</v>
      </c>
      <c r="E7" s="3">
        <v>1</v>
      </c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7"/>
  <sheetViews>
    <sheetView showGridLines="0" zoomScaleNormal="100" workbookViewId="0">
      <selection activeCell="D6" sqref="D6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f>'м.р. Безенчукский'!C5+'м.р. Красноармейский'!C5+'м.р. Пестравский'!C5+'м.р. Приволжский'!C5+'м.р. Хворостянский'!C5+'г.о. Чапаевск'!C5</f>
        <v>489</v>
      </c>
      <c r="D5" s="3">
        <f>'м.р. Безенчукский'!D5+'м.р. Красноармейский'!D5+'м.р. Пестравский'!D5+'м.р. Приволжский'!D5+'м.р. Хворостянский'!D5+'г.о. Чапаевск'!D5</f>
        <v>0</v>
      </c>
      <c r="E5" s="3">
        <f>'м.р. Безенчукский'!E5+'м.р. Красноармейский'!E5+'м.р. Пестравский'!E5+'м.р. Приволжский'!E5+'м.р. Хворостянский'!E5+'г.о. Чапаевск'!E5</f>
        <v>0</v>
      </c>
    </row>
    <row r="6" spans="1:5" ht="15.75" x14ac:dyDescent="0.2">
      <c r="A6" s="5" t="s">
        <v>7</v>
      </c>
      <c r="B6" s="9">
        <v>2</v>
      </c>
      <c r="C6" s="3">
        <f>'м.р. Безенчукский'!C6+'м.р. Красноармейский'!C6+'м.р. Пестравский'!C6+'м.р. Приволжский'!C6+'м.р. Хворостянский'!C6+'г.о. Чапаевск'!C6</f>
        <v>133</v>
      </c>
      <c r="D6" s="3">
        <f>'м.р. Безенчукский'!D6+'м.р. Красноармейский'!D6+'м.р. Пестравский'!D6+'м.р. Приволжский'!D6+'м.р. Хворостянский'!D6+'г.о. Чапаевск'!D6</f>
        <v>0</v>
      </c>
      <c r="E6" s="3">
        <f>'м.р. Безенчукский'!E6+'м.р. Красноармейский'!E6+'м.р. Пестравский'!E6+'м.р. Приволжский'!E6+'м.р. Хворостянский'!E6+'г.о. Чапаевск'!E6</f>
        <v>0</v>
      </c>
    </row>
    <row r="7" spans="1:5" ht="15.75" x14ac:dyDescent="0.2">
      <c r="A7" s="5" t="s">
        <v>8</v>
      </c>
      <c r="B7" s="9">
        <v>3</v>
      </c>
      <c r="C7" s="3">
        <f>'м.р. Безенчукский'!C7+'м.р. Красноармейский'!C7+'м.р. Пестравский'!C7+'м.р. Приволжский'!C7+'м.р. Хворостянский'!C7+'г.о. Чапаевск'!C7</f>
        <v>356</v>
      </c>
      <c r="D7" s="3">
        <f>'м.р. Безенчукский'!D7+'м.р. Красноармейский'!D7+'м.р. Пестравский'!D7+'м.р. Приволжский'!D7+'м.р. Хворостянский'!D7+'г.о. Чапаевск'!D7</f>
        <v>0</v>
      </c>
      <c r="E7" s="3">
        <f>'м.р. Безенчукский'!E7+'м.р. Красноармейский'!E7+'м.р. Пестравский'!E7+'м.р. Приволжский'!E7+'м.р. Хворостянский'!E7+'г.о. Чапаевск'!E7</f>
        <v>0</v>
      </c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zoomScaleNormal="100" workbookViewId="0">
      <selection activeCell="C5" sqref="C5:C7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v>93</v>
      </c>
      <c r="D5" s="3"/>
      <c r="E5" s="3"/>
    </row>
    <row r="6" spans="1:5" ht="15.75" x14ac:dyDescent="0.2">
      <c r="A6" s="5" t="s">
        <v>7</v>
      </c>
      <c r="B6" s="9">
        <v>2</v>
      </c>
      <c r="C6" s="3">
        <v>27</v>
      </c>
      <c r="D6" s="3"/>
      <c r="E6" s="3"/>
    </row>
    <row r="7" spans="1:5" ht="15.75" x14ac:dyDescent="0.2">
      <c r="A7" s="5" t="s">
        <v>8</v>
      </c>
      <c r="B7" s="9">
        <v>3</v>
      </c>
      <c r="C7" s="3">
        <v>66</v>
      </c>
      <c r="D7" s="3"/>
      <c r="E7" s="3"/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zoomScaleNormal="100" workbookViewId="0">
      <selection activeCell="C5" sqref="C5:C7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v>106</v>
      </c>
      <c r="D5" s="3"/>
      <c r="E5" s="3"/>
    </row>
    <row r="6" spans="1:5" ht="15.75" x14ac:dyDescent="0.2">
      <c r="A6" s="5" t="s">
        <v>7</v>
      </c>
      <c r="B6" s="9">
        <v>2</v>
      </c>
      <c r="C6" s="3">
        <v>20</v>
      </c>
      <c r="D6" s="3"/>
      <c r="E6" s="3"/>
    </row>
    <row r="7" spans="1:5" ht="15.75" x14ac:dyDescent="0.2">
      <c r="A7" s="5" t="s">
        <v>8</v>
      </c>
      <c r="B7" s="9">
        <v>3</v>
      </c>
      <c r="C7" s="3">
        <v>86</v>
      </c>
      <c r="D7" s="3"/>
      <c r="E7" s="3"/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zoomScaleNormal="100" workbookViewId="0">
      <selection activeCell="C5" sqref="C5:C7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v>26</v>
      </c>
      <c r="D5" s="3"/>
      <c r="E5" s="3"/>
    </row>
    <row r="6" spans="1:5" ht="15.75" x14ac:dyDescent="0.2">
      <c r="A6" s="5" t="s">
        <v>7</v>
      </c>
      <c r="B6" s="9">
        <v>2</v>
      </c>
      <c r="C6" s="3">
        <v>15</v>
      </c>
      <c r="D6" s="3"/>
      <c r="E6" s="3"/>
    </row>
    <row r="7" spans="1:5" ht="15.75" x14ac:dyDescent="0.2">
      <c r="A7" s="5" t="s">
        <v>8</v>
      </c>
      <c r="B7" s="9">
        <v>3</v>
      </c>
      <c r="C7" s="3">
        <v>11</v>
      </c>
      <c r="D7" s="3"/>
      <c r="E7" s="3"/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zoomScaleNormal="100" workbookViewId="0">
      <selection activeCell="C5" sqref="C5:C7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v>80</v>
      </c>
      <c r="D5" s="3"/>
      <c r="E5" s="3"/>
    </row>
    <row r="6" spans="1:5" ht="15.75" x14ac:dyDescent="0.2">
      <c r="A6" s="5" t="s">
        <v>7</v>
      </c>
      <c r="B6" s="9">
        <v>2</v>
      </c>
      <c r="C6" s="3">
        <v>25</v>
      </c>
      <c r="D6" s="3"/>
      <c r="E6" s="3"/>
    </row>
    <row r="7" spans="1:5" ht="15.75" x14ac:dyDescent="0.2">
      <c r="A7" s="5" t="s">
        <v>8</v>
      </c>
      <c r="B7" s="9">
        <v>3</v>
      </c>
      <c r="C7" s="3">
        <v>55</v>
      </c>
      <c r="D7" s="3"/>
      <c r="E7" s="3"/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zoomScaleNormal="100" workbookViewId="0">
      <selection activeCell="C5" sqref="C5:E7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v>99</v>
      </c>
      <c r="D5" s="3">
        <v>1</v>
      </c>
      <c r="E5" s="3">
        <v>1</v>
      </c>
    </row>
    <row r="6" spans="1:5" ht="15.75" x14ac:dyDescent="0.2">
      <c r="A6" s="5" t="s">
        <v>7</v>
      </c>
      <c r="B6" s="9">
        <v>2</v>
      </c>
      <c r="C6" s="3">
        <v>12</v>
      </c>
      <c r="D6" s="3">
        <v>0</v>
      </c>
      <c r="E6" s="3">
        <v>0</v>
      </c>
    </row>
    <row r="7" spans="1:5" ht="15.75" x14ac:dyDescent="0.2">
      <c r="A7" s="5" t="s">
        <v>8</v>
      </c>
      <c r="B7" s="9">
        <v>3</v>
      </c>
      <c r="C7" s="3">
        <v>87</v>
      </c>
      <c r="D7" s="3">
        <v>1</v>
      </c>
      <c r="E7" s="3">
        <v>1</v>
      </c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zoomScaleNormal="100" workbookViewId="0">
      <selection activeCell="C5" sqref="C5:C7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10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v>53</v>
      </c>
      <c r="D5" s="3"/>
      <c r="E5" s="3"/>
    </row>
    <row r="6" spans="1:5" ht="15.75" x14ac:dyDescent="0.2">
      <c r="A6" s="5" t="s">
        <v>7</v>
      </c>
      <c r="B6" s="9">
        <v>2</v>
      </c>
      <c r="C6" s="3">
        <v>16</v>
      </c>
      <c r="D6" s="3"/>
      <c r="E6" s="3"/>
    </row>
    <row r="7" spans="1:5" ht="15.75" x14ac:dyDescent="0.2">
      <c r="A7" s="5" t="s">
        <v>8</v>
      </c>
      <c r="B7" s="9">
        <v>3</v>
      </c>
      <c r="C7" s="3">
        <v>37</v>
      </c>
      <c r="D7" s="3"/>
      <c r="E7" s="3"/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zoomScaleNormal="100" workbookViewId="0">
      <selection activeCell="D5" sqref="D5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v>131</v>
      </c>
      <c r="D5" s="3"/>
      <c r="E5" s="3"/>
    </row>
    <row r="6" spans="1:5" ht="15.75" x14ac:dyDescent="0.2">
      <c r="A6" s="5" t="s">
        <v>7</v>
      </c>
      <c r="B6" s="9">
        <v>2</v>
      </c>
      <c r="C6" s="3">
        <v>30</v>
      </c>
      <c r="D6" s="3"/>
      <c r="E6" s="3"/>
    </row>
    <row r="7" spans="1:5" ht="15.75" x14ac:dyDescent="0.2">
      <c r="A7" s="5" t="s">
        <v>8</v>
      </c>
      <c r="B7" s="9">
        <v>3</v>
      </c>
      <c r="C7" s="3">
        <v>101</v>
      </c>
      <c r="D7" s="3"/>
      <c r="E7" s="3"/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7"/>
  <sheetViews>
    <sheetView showGridLines="0" zoomScaleNormal="100" workbookViewId="0">
      <selection activeCell="E6" sqref="E6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f>'м.р. Большеглушицкий'!C5+'м.р. Большечерниговский'!C5</f>
        <v>112</v>
      </c>
      <c r="D5" s="3">
        <f>'м.р. Большеглушицкий'!D5+'м.р. Большечерниговский'!D5</f>
        <v>3</v>
      </c>
      <c r="E5" s="3">
        <f>'м.р. Большеглушицкий'!E5+'м.р. Большечерниговский'!E5</f>
        <v>3</v>
      </c>
    </row>
    <row r="6" spans="1:5" ht="15.75" x14ac:dyDescent="0.2">
      <c r="A6" s="5" t="s">
        <v>7</v>
      </c>
      <c r="B6" s="9">
        <v>2</v>
      </c>
      <c r="C6" s="3">
        <f>'м.р. Большеглушицкий'!C6+'м.р. Большечерниговский'!C6</f>
        <v>35</v>
      </c>
      <c r="D6" s="3">
        <f>'м.р. Большеглушицкий'!D6+'м.р. Большечерниговский'!D6</f>
        <v>3</v>
      </c>
      <c r="E6" s="3">
        <f>'м.р. Большеглушицкий'!E6+'м.р. Большечерниговский'!E6</f>
        <v>3</v>
      </c>
    </row>
    <row r="7" spans="1:5" ht="15.75" x14ac:dyDescent="0.2">
      <c r="A7" s="5" t="s">
        <v>8</v>
      </c>
      <c r="B7" s="9">
        <v>3</v>
      </c>
      <c r="C7" s="3">
        <f>'м.р. Большеглушицкий'!C7+'м.р. Большечерниговский'!C7</f>
        <v>77</v>
      </c>
      <c r="D7" s="3">
        <f>'м.р. Большеглушицкий'!D7+'м.р. Большечерниговский'!D7</f>
        <v>0</v>
      </c>
      <c r="E7" s="3">
        <f>'м.р. Большеглушицкий'!E7+'м.р. Большечерниговский'!E7</f>
        <v>0</v>
      </c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zoomScaleNormal="100" workbookViewId="0">
      <selection activeCell="C5" sqref="C5:E7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v>50</v>
      </c>
      <c r="D5" s="3">
        <v>3</v>
      </c>
      <c r="E5" s="3">
        <v>3</v>
      </c>
    </row>
    <row r="6" spans="1:5" ht="15.75" x14ac:dyDescent="0.2">
      <c r="A6" s="5" t="s">
        <v>7</v>
      </c>
      <c r="B6" s="9">
        <v>2</v>
      </c>
      <c r="C6" s="3">
        <v>14</v>
      </c>
      <c r="D6" s="3">
        <v>3</v>
      </c>
      <c r="E6" s="3">
        <v>3</v>
      </c>
    </row>
    <row r="7" spans="1:5" ht="15.75" x14ac:dyDescent="0.2">
      <c r="A7" s="5" t="s">
        <v>8</v>
      </c>
      <c r="B7" s="9">
        <v>3</v>
      </c>
      <c r="C7" s="3">
        <v>36</v>
      </c>
      <c r="D7" s="3">
        <v>0</v>
      </c>
      <c r="E7" s="3">
        <v>0</v>
      </c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zoomScaleNormal="100" workbookViewId="0">
      <selection activeCell="C5" sqref="C5:E7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v>62</v>
      </c>
      <c r="D5" s="3">
        <v>0</v>
      </c>
      <c r="E5" s="3">
        <v>0</v>
      </c>
    </row>
    <row r="6" spans="1:5" ht="15.75" x14ac:dyDescent="0.2">
      <c r="A6" s="5" t="s">
        <v>7</v>
      </c>
      <c r="B6" s="9">
        <v>2</v>
      </c>
      <c r="C6" s="3">
        <v>21</v>
      </c>
      <c r="D6" s="3">
        <v>0</v>
      </c>
      <c r="E6" s="3">
        <v>0</v>
      </c>
    </row>
    <row r="7" spans="1:5" ht="15.75" x14ac:dyDescent="0.2">
      <c r="A7" s="5" t="s">
        <v>8</v>
      </c>
      <c r="B7" s="9">
        <v>3</v>
      </c>
      <c r="C7" s="3">
        <v>41</v>
      </c>
      <c r="D7" s="3">
        <v>0</v>
      </c>
      <c r="E7" s="3">
        <v>0</v>
      </c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7"/>
  <sheetViews>
    <sheetView showGridLines="0" zoomScaleNormal="100" workbookViewId="0">
      <selection activeCell="E6" sqref="E6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f>'м.р. Волжский'!C5+'г.о. Новокуйбышевск'!C5</f>
        <v>404</v>
      </c>
      <c r="D5" s="3">
        <f>'м.р. Волжский'!D5+'г.о. Новокуйбышевск'!D5</f>
        <v>8</v>
      </c>
      <c r="E5" s="3">
        <f>'м.р. Волжский'!E5+'г.о. Новокуйбышевск'!E5</f>
        <v>9</v>
      </c>
    </row>
    <row r="6" spans="1:5" ht="15.75" x14ac:dyDescent="0.2">
      <c r="A6" s="5" t="s">
        <v>7</v>
      </c>
      <c r="B6" s="9">
        <v>2</v>
      </c>
      <c r="C6" s="3">
        <f>'м.р. Волжский'!C6+'г.о. Новокуйбышевск'!C6</f>
        <v>122</v>
      </c>
      <c r="D6" s="3">
        <f>'м.р. Волжский'!D6+'г.о. Новокуйбышевск'!D6</f>
        <v>1</v>
      </c>
      <c r="E6" s="3">
        <f>'м.р. Волжский'!E6+'г.о. Новокуйбышевск'!E6</f>
        <v>1</v>
      </c>
    </row>
    <row r="7" spans="1:5" ht="15.75" x14ac:dyDescent="0.2">
      <c r="A7" s="5" t="s">
        <v>8</v>
      </c>
      <c r="B7" s="9">
        <v>3</v>
      </c>
      <c r="C7" s="3">
        <f>'м.р. Волжский'!C7+'г.о. Новокуйбышевск'!C7</f>
        <v>282</v>
      </c>
      <c r="D7" s="3">
        <f>'м.р. Волжский'!D7+'г.о. Новокуйбышевск'!D7</f>
        <v>7</v>
      </c>
      <c r="E7" s="3">
        <f>'м.р. Волжский'!E7+'г.о. Новокуйбышевск'!E7</f>
        <v>8</v>
      </c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zoomScaleNormal="100" workbookViewId="0">
      <selection activeCell="C5" sqref="C5:E7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v>247</v>
      </c>
      <c r="D5" s="3">
        <v>2</v>
      </c>
      <c r="E5" s="3">
        <v>2</v>
      </c>
    </row>
    <row r="6" spans="1:5" ht="15.75" x14ac:dyDescent="0.2">
      <c r="A6" s="5" t="s">
        <v>7</v>
      </c>
      <c r="B6" s="9">
        <v>2</v>
      </c>
      <c r="C6" s="3">
        <v>61</v>
      </c>
      <c r="D6" s="3">
        <v>0</v>
      </c>
      <c r="E6" s="3">
        <v>0</v>
      </c>
    </row>
    <row r="7" spans="1:5" ht="15.75" x14ac:dyDescent="0.2">
      <c r="A7" s="5" t="s">
        <v>8</v>
      </c>
      <c r="B7" s="9">
        <v>3</v>
      </c>
      <c r="C7" s="3">
        <v>186</v>
      </c>
      <c r="D7" s="3">
        <v>2</v>
      </c>
      <c r="E7" s="3">
        <v>2</v>
      </c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zoomScaleNormal="100" workbookViewId="0">
      <selection activeCell="C5" sqref="C5:E7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v>157</v>
      </c>
      <c r="D5" s="3">
        <v>6</v>
      </c>
      <c r="E5" s="3">
        <v>7</v>
      </c>
    </row>
    <row r="6" spans="1:5" ht="15.75" x14ac:dyDescent="0.2">
      <c r="A6" s="5" t="s">
        <v>7</v>
      </c>
      <c r="B6" s="9">
        <v>2</v>
      </c>
      <c r="C6" s="3">
        <v>61</v>
      </c>
      <c r="D6" s="3">
        <v>1</v>
      </c>
      <c r="E6" s="3">
        <v>1</v>
      </c>
    </row>
    <row r="7" spans="1:5" ht="15.75" x14ac:dyDescent="0.2">
      <c r="A7" s="5" t="s">
        <v>8</v>
      </c>
      <c r="B7" s="9">
        <v>3</v>
      </c>
      <c r="C7" s="3">
        <v>96</v>
      </c>
      <c r="D7" s="3">
        <v>5</v>
      </c>
      <c r="E7" s="3">
        <v>6</v>
      </c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7"/>
  <sheetViews>
    <sheetView showGridLines="0" zoomScaleNormal="100" workbookViewId="0">
      <selection activeCell="G9" sqref="G9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10">
        <v>217</v>
      </c>
      <c r="D5" s="10">
        <v>2</v>
      </c>
      <c r="E5" s="10">
        <v>2</v>
      </c>
    </row>
    <row r="6" spans="1:5" ht="15.75" x14ac:dyDescent="0.2">
      <c r="A6" s="5" t="s">
        <v>7</v>
      </c>
      <c r="B6" s="9">
        <v>2</v>
      </c>
      <c r="C6" s="10">
        <v>212</v>
      </c>
      <c r="D6" s="10">
        <v>1</v>
      </c>
      <c r="E6" s="10">
        <v>1</v>
      </c>
    </row>
    <row r="7" spans="1:5" ht="15.75" x14ac:dyDescent="0.2">
      <c r="A7" s="5" t="s">
        <v>8</v>
      </c>
      <c r="B7" s="9">
        <v>3</v>
      </c>
      <c r="C7" s="10">
        <v>5</v>
      </c>
      <c r="D7" s="10">
        <v>1</v>
      </c>
      <c r="E7" s="10">
        <v>1</v>
      </c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7"/>
  <sheetViews>
    <sheetView showGridLines="0" tabSelected="1" zoomScaleNormal="100" workbookViewId="0">
      <selection activeCell="C5" sqref="C5:E7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v>189</v>
      </c>
      <c r="D5" s="3">
        <v>0</v>
      </c>
      <c r="E5" s="3">
        <v>0</v>
      </c>
    </row>
    <row r="6" spans="1:5" ht="15.75" x14ac:dyDescent="0.2">
      <c r="A6" s="5" t="s">
        <v>7</v>
      </c>
      <c r="B6" s="9">
        <v>2</v>
      </c>
      <c r="C6" s="3">
        <v>68</v>
      </c>
      <c r="D6" s="3">
        <v>0</v>
      </c>
      <c r="E6" s="3">
        <v>0</v>
      </c>
    </row>
    <row r="7" spans="1:5" ht="15.75" x14ac:dyDescent="0.2">
      <c r="A7" s="5" t="s">
        <v>8</v>
      </c>
      <c r="B7" s="9">
        <v>3</v>
      </c>
      <c r="C7" s="3">
        <v>121</v>
      </c>
      <c r="D7" s="3">
        <v>0</v>
      </c>
      <c r="E7" s="3">
        <v>0</v>
      </c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7"/>
  <sheetViews>
    <sheetView showGridLines="0" zoomScaleNormal="100" workbookViewId="0">
      <selection activeCell="E5" sqref="E5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f>'м.р. Сызранский'!C5+'м.р. Шигонский'!C5+'г.о. Сызрань'!C5+'г.о. Октябрьск'!C5</f>
        <v>289</v>
      </c>
      <c r="D5" s="3">
        <f>'м.р. Сызранский'!D5+'м.р. Шигонский'!D5+'г.о. Сызрань'!D5+'г.о. Октябрьск'!D5</f>
        <v>0</v>
      </c>
      <c r="E5" s="3">
        <f>'м.р. Сызранский'!E5+'м.р. Шигонский'!E5+'г.о. Сызрань'!E5+'г.о. Октябрьск'!E5</f>
        <v>0</v>
      </c>
    </row>
    <row r="6" spans="1:5" ht="15.75" x14ac:dyDescent="0.2">
      <c r="A6" s="5" t="s">
        <v>7</v>
      </c>
      <c r="B6" s="9">
        <v>2</v>
      </c>
      <c r="C6" s="3">
        <f>'м.р. Сызранский'!C6+'м.р. Шигонский'!C6+'г.о. Сызрань'!C6+'г.о. Октябрьск'!C6</f>
        <v>148</v>
      </c>
      <c r="D6" s="3">
        <f>'м.р. Сызранский'!D6+'м.р. Шигонский'!D6+'г.о. Сызрань'!D6+'г.о. Октябрьск'!D6</f>
        <v>0</v>
      </c>
      <c r="E6" s="3">
        <f>'м.р. Сызранский'!E6+'м.р. Шигонский'!E6+'г.о. Сызрань'!E6+'г.о. Октябрьск'!E6</f>
        <v>0</v>
      </c>
    </row>
    <row r="7" spans="1:5" ht="15.75" x14ac:dyDescent="0.2">
      <c r="A7" s="5" t="s">
        <v>8</v>
      </c>
      <c r="B7" s="9">
        <v>3</v>
      </c>
      <c r="C7" s="3">
        <f>'м.р. Сызранский'!C7+'м.р. Шигонский'!C7+'г.о. Сызрань'!C7+'г.о. Октябрьск'!C7</f>
        <v>141</v>
      </c>
      <c r="D7" s="3">
        <f>'м.р. Сызранский'!D7+'м.р. Шигонский'!D7+'г.о. Сызрань'!D7+'г.о. Октябрьск'!D7</f>
        <v>0</v>
      </c>
      <c r="E7" s="3">
        <f>'м.р. Сызранский'!E7+'м.р. Шигонский'!E7+'г.о. Сызрань'!E7+'г.о. Октябрьск'!E7</f>
        <v>0</v>
      </c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7"/>
  <sheetViews>
    <sheetView showGridLines="0" zoomScaleNormal="100" workbookViewId="0">
      <selection activeCell="C5" sqref="C5:E7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v>788</v>
      </c>
      <c r="D5" s="3">
        <v>62</v>
      </c>
      <c r="E5" s="3">
        <v>66</v>
      </c>
    </row>
    <row r="6" spans="1:5" ht="15.75" x14ac:dyDescent="0.2">
      <c r="A6" s="5" t="s">
        <v>7</v>
      </c>
      <c r="B6" s="9">
        <v>2</v>
      </c>
      <c r="C6" s="3">
        <v>246</v>
      </c>
      <c r="D6" s="3">
        <v>25</v>
      </c>
      <c r="E6" s="3">
        <v>41</v>
      </c>
    </row>
    <row r="7" spans="1:5" ht="15.75" x14ac:dyDescent="0.2">
      <c r="A7" s="5" t="s">
        <v>8</v>
      </c>
      <c r="B7" s="9">
        <v>3</v>
      </c>
      <c r="C7" s="3">
        <v>692</v>
      </c>
      <c r="D7" s="3">
        <v>52</v>
      </c>
      <c r="E7" s="3">
        <v>42</v>
      </c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zoomScaleNormal="100" workbookViewId="0">
      <selection activeCell="E7" sqref="E7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f>'[1]Раздел 5'!C5+'[2]Раздел 5'!C5+'[3]Раздел 5'!C5+'[4]Раздел 5'!C5+'[5]Раздел 5'!C5+'[6]Раздел 5'!C5+'[7]Раздел 5'!C5+'[8]Раздел 5'!C5+'[9]Раздел 5'!C5+'[10]Раздел 5'!C5+'[11]Раздел 5'!C5+'[12]Раздел 5'!C5+'[13]Раздел 5'!C5+'[14]Раздел 5'!C5+'[15]Раздел 5'!C5+'[16]Раздел 5'!C5+'[17]Раздел 5'!C5+'[18]Раздел 5'!C5+'[19]Раздел 5'!C5</f>
        <v>42</v>
      </c>
      <c r="D5" s="3"/>
      <c r="E5" s="3"/>
    </row>
    <row r="6" spans="1:5" ht="15.75" x14ac:dyDescent="0.2">
      <c r="A6" s="5" t="s">
        <v>7</v>
      </c>
      <c r="B6" s="9">
        <v>2</v>
      </c>
      <c r="C6" s="3">
        <f>'[1]Раздел 5'!C6+'[2]Раздел 5'!C6+'[3]Раздел 5'!C6+'[4]Раздел 5'!C6+'[5]Раздел 5'!C6+'[6]Раздел 5'!C6+'[7]Раздел 5'!C6+'[8]Раздел 5'!C6+'[9]Раздел 5'!C6+'[10]Раздел 5'!C6+'[11]Раздел 5'!C6+'[12]Раздел 5'!C6+'[13]Раздел 5'!C6+'[14]Раздел 5'!C6+'[15]Раздел 5'!C6+'[16]Раздел 5'!C6+'[17]Раздел 5'!C6+'[18]Раздел 5'!C6+'[19]Раздел 5'!C6</f>
        <v>21</v>
      </c>
      <c r="D6" s="3"/>
      <c r="E6" s="3"/>
    </row>
    <row r="7" spans="1:5" ht="15.75" x14ac:dyDescent="0.2">
      <c r="A7" s="5" t="s">
        <v>8</v>
      </c>
      <c r="B7" s="9">
        <v>3</v>
      </c>
      <c r="C7" s="3">
        <f>'[1]Раздел 5'!C7+'[2]Раздел 5'!C7+'[3]Раздел 5'!C7+'[4]Раздел 5'!C7+'[5]Раздел 5'!C7+'[6]Раздел 5'!C7+'[7]Раздел 5'!C7+'[8]Раздел 5'!C7+'[9]Раздел 5'!C7+'[10]Раздел 5'!C7+'[11]Раздел 5'!C7+'[12]Раздел 5'!C7+'[13]Раздел 5'!C7+'[14]Раздел 5'!C7+'[15]Раздел 5'!C7+'[16]Раздел 5'!C7+'[17]Раздел 5'!C7+'[18]Раздел 5'!C7+'[19]Раздел 5'!C7</f>
        <v>21</v>
      </c>
      <c r="D7" s="3"/>
      <c r="E7" s="3"/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zoomScaleNormal="100" workbookViewId="0">
      <selection activeCell="C5" sqref="C5:E7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f>'[29]Раздел 5'!C5+'[30]Раздел 5'!C5</f>
        <v>37</v>
      </c>
      <c r="D5" s="3">
        <f>'[29]Раздел 5'!D5+'[30]Раздел 5'!D5</f>
        <v>0</v>
      </c>
      <c r="E5" s="3">
        <f>'[29]Раздел 5'!E5+'[30]Раздел 5'!E5</f>
        <v>0</v>
      </c>
    </row>
    <row r="6" spans="1:5" ht="15.75" x14ac:dyDescent="0.2">
      <c r="A6" s="5" t="s">
        <v>7</v>
      </c>
      <c r="B6" s="9">
        <v>2</v>
      </c>
      <c r="C6" s="3">
        <f>'[29]Раздел 5'!C6+'[30]Раздел 5'!C6</f>
        <v>18</v>
      </c>
      <c r="D6" s="3">
        <f>'[29]Раздел 5'!D6+'[30]Раздел 5'!D6</f>
        <v>0</v>
      </c>
      <c r="E6" s="3">
        <f>'[29]Раздел 5'!E6+'[30]Раздел 5'!E6</f>
        <v>0</v>
      </c>
    </row>
    <row r="7" spans="1:5" ht="15.75" x14ac:dyDescent="0.2">
      <c r="A7" s="5" t="s">
        <v>8</v>
      </c>
      <c r="B7" s="9">
        <v>3</v>
      </c>
      <c r="C7" s="3">
        <f>'[29]Раздел 5'!C7+'[30]Раздел 5'!C7</f>
        <v>19</v>
      </c>
      <c r="D7" s="3">
        <f>'[29]Раздел 5'!D7+'[30]Раздел 5'!D7</f>
        <v>0</v>
      </c>
      <c r="E7" s="3">
        <f>'[29]Раздел 5'!E7+'[30]Раздел 5'!E7</f>
        <v>0</v>
      </c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zoomScaleNormal="100" workbookViewId="0">
      <selection activeCell="C5" sqref="C5:E7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v>169</v>
      </c>
      <c r="D5" s="3">
        <v>0</v>
      </c>
      <c r="E5" s="3">
        <v>0</v>
      </c>
    </row>
    <row r="6" spans="1:5" ht="15.75" x14ac:dyDescent="0.2">
      <c r="A6" s="5" t="s">
        <v>7</v>
      </c>
      <c r="B6" s="9">
        <v>2</v>
      </c>
      <c r="C6" s="3">
        <v>89</v>
      </c>
      <c r="D6" s="3">
        <v>0</v>
      </c>
      <c r="E6" s="3">
        <v>0</v>
      </c>
    </row>
    <row r="7" spans="1:5" ht="15.75" x14ac:dyDescent="0.2">
      <c r="A7" s="5" t="s">
        <v>8</v>
      </c>
      <c r="B7" s="9">
        <v>3</v>
      </c>
      <c r="C7" s="3">
        <v>80</v>
      </c>
      <c r="D7" s="3">
        <v>0</v>
      </c>
      <c r="E7" s="3">
        <v>0</v>
      </c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zoomScaleNormal="100" workbookViewId="0">
      <selection activeCell="E7" sqref="E7"/>
    </sheetView>
  </sheetViews>
  <sheetFormatPr defaultRowHeight="12.75" x14ac:dyDescent="0.2"/>
  <cols>
    <col min="1" max="1" width="33" style="8" customWidth="1"/>
    <col min="2" max="3" width="9.140625" style="8"/>
    <col min="4" max="4" width="20.5703125" style="8" customWidth="1"/>
    <col min="5" max="5" width="33.85546875" style="8" customWidth="1"/>
    <col min="6" max="16384" width="9.140625" style="8"/>
  </cols>
  <sheetData>
    <row r="1" spans="1:5" s="6" customFormat="1" ht="35.25" customHeight="1" x14ac:dyDescent="0.25">
      <c r="A1" s="15" t="s">
        <v>3</v>
      </c>
      <c r="B1" s="15"/>
      <c r="C1" s="15"/>
      <c r="D1" s="15"/>
      <c r="E1" s="15"/>
    </row>
    <row r="2" spans="1:5" ht="42" customHeight="1" x14ac:dyDescent="0.2">
      <c r="A2" s="11" t="s">
        <v>2</v>
      </c>
      <c r="B2" s="11" t="s">
        <v>0</v>
      </c>
      <c r="C2" s="13" t="s">
        <v>4</v>
      </c>
      <c r="D2" s="14"/>
      <c r="E2" s="11" t="s">
        <v>5</v>
      </c>
    </row>
    <row r="3" spans="1:5" ht="63.75" x14ac:dyDescent="0.2">
      <c r="A3" s="12"/>
      <c r="B3" s="12"/>
      <c r="C3" s="7" t="s">
        <v>1</v>
      </c>
      <c r="D3" s="7" t="s">
        <v>6</v>
      </c>
      <c r="E3" s="12"/>
    </row>
    <row r="4" spans="1:5" x14ac:dyDescent="0.2">
      <c r="A4" s="1">
        <v>1</v>
      </c>
      <c r="B4" s="2">
        <v>2</v>
      </c>
      <c r="C4" s="1">
        <v>3</v>
      </c>
      <c r="D4" s="1">
        <v>4</v>
      </c>
      <c r="E4" s="1">
        <v>5</v>
      </c>
    </row>
    <row r="5" spans="1:5" ht="38.25" x14ac:dyDescent="0.2">
      <c r="A5" s="4" t="s">
        <v>9</v>
      </c>
      <c r="B5" s="9">
        <v>1</v>
      </c>
      <c r="C5" s="3">
        <f>'[20]Раздел 5'!C5+'[21]Раздел 5'!C5+'[22]Раздел 5'!C5+'[23]Раздел 5'!C5+'[24]Раздел 5'!C6+'[25]Раздел 5'!C5+'[26]Раздел 5'!C5+'[27]Раздел 5'!C5+'[28]Раздел 5'!C5</f>
        <v>41</v>
      </c>
      <c r="D5" s="3"/>
      <c r="E5" s="3"/>
    </row>
    <row r="6" spans="1:5" ht="15.75" x14ac:dyDescent="0.2">
      <c r="A6" s="5" t="s">
        <v>7</v>
      </c>
      <c r="B6" s="9">
        <v>2</v>
      </c>
      <c r="C6" s="3">
        <f>'[20]Раздел 5'!C6+'[21]Раздел 5'!C6+'[22]Раздел 5'!C6+'[23]Раздел 5'!C6+'[24]Раздел 5'!C7+'[25]Раздел 5'!C6+'[26]Раздел 5'!C6+'[27]Раздел 5'!C6+'[28]Раздел 5'!C6</f>
        <v>20</v>
      </c>
      <c r="D6" s="3"/>
      <c r="E6" s="3"/>
    </row>
    <row r="7" spans="1:5" ht="15.75" x14ac:dyDescent="0.2">
      <c r="A7" s="5" t="s">
        <v>8</v>
      </c>
      <c r="B7" s="9">
        <v>3</v>
      </c>
      <c r="C7" s="3">
        <f>'[20]Раздел 5'!C7+'[21]Раздел 5'!C7+'[22]Раздел 5'!C7+'[23]Раздел 5'!C7+'[24]Раздел 5'!C8+'[25]Раздел 5'!C7+'[26]Раздел 5'!C7+'[27]Раздел 5'!C7+'[28]Раздел 5'!C7</f>
        <v>21</v>
      </c>
      <c r="D7" s="3"/>
      <c r="E7" s="3"/>
    </row>
  </sheetData>
  <mergeCells count="5">
    <mergeCell ref="A1:E1"/>
    <mergeCell ref="A2:A3"/>
    <mergeCell ref="B2:B3"/>
    <mergeCell ref="C2:D2"/>
    <mergeCell ref="E2:E3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50</vt:i4>
      </vt:variant>
    </vt:vector>
  </HeadingPairs>
  <TitlesOfParts>
    <vt:vector size="50" baseType="lpstr">
      <vt:lpstr>Раздел 5</vt:lpstr>
      <vt:lpstr>КУ</vt:lpstr>
      <vt:lpstr>м.р. Кинельский</vt:lpstr>
      <vt:lpstr>г.о. Кинель</vt:lpstr>
      <vt:lpstr>ЗУ</vt:lpstr>
      <vt:lpstr>м.р. Сызранский</vt:lpstr>
      <vt:lpstr>м.р. Шигонский</vt:lpstr>
      <vt:lpstr>г.о. Сызрань</vt:lpstr>
      <vt:lpstr>г.о. Октябрьск</vt:lpstr>
      <vt:lpstr>ОУ</vt:lpstr>
      <vt:lpstr>г.о. Отрадный</vt:lpstr>
      <vt:lpstr>м.р. Кинель-Черкасский</vt:lpstr>
      <vt:lpstr>м.р. Богатовский</vt:lpstr>
      <vt:lpstr>СУ</vt:lpstr>
      <vt:lpstr>м.р. Сергиевский</vt:lpstr>
      <vt:lpstr>м.р. Челно-Вершинский</vt:lpstr>
      <vt:lpstr>м.р. Шенталинский</vt:lpstr>
      <vt:lpstr>СВУ</vt:lpstr>
      <vt:lpstr>м.р. Исаклинский</vt:lpstr>
      <vt:lpstr>м.р. Камышлинский</vt:lpstr>
      <vt:lpstr>м.р. Клявлинский</vt:lpstr>
      <vt:lpstr>м.р. Похвистневский</vt:lpstr>
      <vt:lpstr>г.о. Похвистнево</vt:lpstr>
      <vt:lpstr>СЗУ</vt:lpstr>
      <vt:lpstr>м.р. Елховский</vt:lpstr>
      <vt:lpstr>м.р. Кошкинский</vt:lpstr>
      <vt:lpstr>м.р. Красноярский</vt:lpstr>
      <vt:lpstr>ЦУ</vt:lpstr>
      <vt:lpstr>м.р. Ставропольский</vt:lpstr>
      <vt:lpstr>г.о. Жигулевск</vt:lpstr>
      <vt:lpstr>ЮВУ</vt:lpstr>
      <vt:lpstr>м.р. Алексеевский</vt:lpstr>
      <vt:lpstr>м.р. Борский</vt:lpstr>
      <vt:lpstr>м.р. Нефтегорский</vt:lpstr>
      <vt:lpstr>ЮЗУ</vt:lpstr>
      <vt:lpstr>м.р. Безенчукский</vt:lpstr>
      <vt:lpstr>м.р. Красноармейский</vt:lpstr>
      <vt:lpstr>м.р. Пестравский</vt:lpstr>
      <vt:lpstr>м.р. Приволжский</vt:lpstr>
      <vt:lpstr>м.р. Хворостянский</vt:lpstr>
      <vt:lpstr>г.о. Чапаевск</vt:lpstr>
      <vt:lpstr>ЮУ</vt:lpstr>
      <vt:lpstr>м.р. Большеглушицкий</vt:lpstr>
      <vt:lpstr>м.р. Большечерниговский</vt:lpstr>
      <vt:lpstr>ПУ</vt:lpstr>
      <vt:lpstr>м.р. Волжский</vt:lpstr>
      <vt:lpstr>г.о. Новокуйбышевск</vt:lpstr>
      <vt:lpstr>Деп + УО  Тольятти</vt:lpstr>
      <vt:lpstr>г.о. Самара</vt:lpstr>
      <vt:lpstr>Деп. Самара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Альфия Ш. Шмидт</cp:lastModifiedBy>
  <cp:revision>0</cp:revision>
  <cp:lastPrinted>2020-12-24T05:38:26Z</cp:lastPrinted>
  <dcterms:created xsi:type="dcterms:W3CDTF">2003-01-29T09:22:15Z</dcterms:created>
  <dcterms:modified xsi:type="dcterms:W3CDTF">2022-01-18T10:25:42Z</dcterms:modified>
</cp:coreProperties>
</file>