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W:\ФОРМЫ\ОО-2\2021\СВОД_ГОУ+МОУ +НОУ\"/>
    </mc:Choice>
  </mc:AlternateContent>
  <bookViews>
    <workbookView xWindow="-120" yWindow="-120" windowWidth="17520" windowHeight="11160" tabRatio="915" firstSheet="40" activeTab="40"/>
  </bookViews>
  <sheets>
    <sheet name="Раздел 1.2" sheetId="3" r:id="rId1"/>
    <sheet name="КУ" sheetId="70" r:id="rId2"/>
    <sheet name="м.р. Кинельский" sheetId="69" r:id="rId3"/>
    <sheet name="г.Кинель" sheetId="68" r:id="rId4"/>
    <sheet name="ЗУ" sheetId="67" r:id="rId5"/>
    <sheet name="м.р. Сызранский" sheetId="66" r:id="rId6"/>
    <sheet name="м.р. Шигонский" sheetId="65" r:id="rId7"/>
    <sheet name="г.о. Октябрьск" sheetId="64" r:id="rId8"/>
    <sheet name="г.о. Сызрань" sheetId="63" r:id="rId9"/>
    <sheet name="ОУ" sheetId="62" r:id="rId10"/>
    <sheet name="г. Отрадный" sheetId="61" r:id="rId11"/>
    <sheet name="м.р.Кинель-Черкасский " sheetId="60" r:id="rId12"/>
    <sheet name="м.р. Богатовский" sheetId="59" r:id="rId13"/>
    <sheet name="СУ" sheetId="58" r:id="rId14"/>
    <sheet name="м.р. Сергиевский" sheetId="57" r:id="rId15"/>
    <sheet name="м.р. Челно-Вершинский" sheetId="56" r:id="rId16"/>
    <sheet name="м.р. Шенталинский" sheetId="55" r:id="rId17"/>
    <sheet name="СВУ" sheetId="54" r:id="rId18"/>
    <sheet name="м.р. Исаклинский" sheetId="53" r:id="rId19"/>
    <sheet name="м.р. Камышлинский" sheetId="52" r:id="rId20"/>
    <sheet name="м.р. Клявлинский" sheetId="51" r:id="rId21"/>
    <sheet name="м.р. Похвистневский" sheetId="50" r:id="rId22"/>
    <sheet name="г. Похвистнево" sheetId="49" r:id="rId23"/>
    <sheet name="СЗ" sheetId="48" r:id="rId24"/>
    <sheet name="м.р. Елховский" sheetId="47" r:id="rId25"/>
    <sheet name="м.р. Кошкинский" sheetId="46" r:id="rId26"/>
    <sheet name="м.р. Красноярский" sheetId="45" r:id="rId27"/>
    <sheet name="ЦУ" sheetId="44" r:id="rId28"/>
    <sheet name="м.р. Ставропольский" sheetId="43" r:id="rId29"/>
    <sheet name="г. Жигулевск" sheetId="42" r:id="rId30"/>
    <sheet name="ЮВУ" sheetId="41" r:id="rId31"/>
    <sheet name="м.р. Алексеевский" sheetId="40" r:id="rId32"/>
    <sheet name="м.р. Борский" sheetId="39" r:id="rId33"/>
    <sheet name="м.р. Нефтегорский" sheetId="38" r:id="rId34"/>
    <sheet name="ЮЗУ" sheetId="37" r:id="rId35"/>
    <sheet name="м.р. Безенчукский" sheetId="36" r:id="rId36"/>
    <sheet name="м.р. Красноармейский" sheetId="35" r:id="rId37"/>
    <sheet name="м.р. Пестравский" sheetId="34" r:id="rId38"/>
    <sheet name="м.р.  Приволжский" sheetId="33" r:id="rId39"/>
    <sheet name="м.р. Хворостянский" sheetId="32" r:id="rId40"/>
    <sheet name="г. Чапаевск" sheetId="31" r:id="rId41"/>
    <sheet name="ЮУ" sheetId="30" r:id="rId42"/>
    <sheet name="м.р. Большеглушицкий" sheetId="29" r:id="rId43"/>
    <sheet name="м.р. Большечерниговский" sheetId="28" r:id="rId44"/>
    <sheet name="ПУ" sheetId="27" r:id="rId45"/>
    <sheet name="м.р. Волжский" sheetId="26" r:id="rId46"/>
    <sheet name="г. Новокуйбышевск" sheetId="25" r:id="rId47"/>
    <sheet name="г. Тольятти" sheetId="71" r:id="rId48"/>
    <sheet name="Деп Тольятти" sheetId="24" r:id="rId49"/>
    <sheet name="г. Самара" sheetId="23" r:id="rId50"/>
    <sheet name="Деп Сам" sheetId="22" r:id="rId51"/>
    <sheet name="НОУ" sheetId="72" r:id="rId52"/>
    <sheet name="Spravichnik" sheetId="19" state="hidden" r:id="rId53"/>
    <sheet name="Флак" sheetId="20" state="hidden" r:id="rId54"/>
    <sheet name="Rezerv" sheetId="21" state="hidden" r:id="rId55"/>
  </sheets>
  <externalReferences>
    <externalReference r:id="rId56"/>
  </externalReferences>
  <definedNames>
    <definedName name="data_r_1" localSheetId="47">#REF!</definedName>
    <definedName name="data_r_1" localSheetId="51">#REF!</definedName>
    <definedName name="data_r_1">#REF!</definedName>
    <definedName name="data_r_10" localSheetId="47">#REF!</definedName>
    <definedName name="data_r_10">#REF!</definedName>
    <definedName name="data_r_11" localSheetId="47">#REF!</definedName>
    <definedName name="data_r_11">#REF!</definedName>
    <definedName name="data_r_12" localSheetId="47">#REF!</definedName>
    <definedName name="data_r_12">#REF!</definedName>
    <definedName name="data_r_13" localSheetId="47">#REF!</definedName>
    <definedName name="data_r_13">#REF!</definedName>
    <definedName name="data_r_14" localSheetId="47">#REF!</definedName>
    <definedName name="data_r_14">#REF!</definedName>
    <definedName name="data_r_15" localSheetId="47">#REF!</definedName>
    <definedName name="data_r_15">#REF!</definedName>
    <definedName name="data_r_16" localSheetId="47">#REF!</definedName>
    <definedName name="data_r_16">#REF!</definedName>
    <definedName name="data_r_17" localSheetId="47">#REF!</definedName>
    <definedName name="data_r_17">#REF!</definedName>
    <definedName name="data_r_2" localSheetId="29">'г. Жигулевск'!$O$20:$Q$46</definedName>
    <definedName name="data_r_2" localSheetId="46">'г. Новокуйбышевск'!$O$20:$Q$46</definedName>
    <definedName name="data_r_2" localSheetId="10">'г. Отрадный'!$O$20:$Q$46</definedName>
    <definedName name="data_r_2" localSheetId="22">'г. Похвистнево'!$O$20:$Q$46</definedName>
    <definedName name="data_r_2" localSheetId="49">'г. Самара'!$O$20:$Q$46</definedName>
    <definedName name="data_r_2" localSheetId="47">'г. Тольятти'!$O$20:$Q$46</definedName>
    <definedName name="data_r_2" localSheetId="40">'г. Чапаевск'!$O$20:$Q$46</definedName>
    <definedName name="data_r_2" localSheetId="3">г.Кинель!$O$20:$Q$46</definedName>
    <definedName name="data_r_2" localSheetId="7">'г.о. Октябрьск'!$O$20:$Q$46</definedName>
    <definedName name="data_r_2" localSheetId="8">'г.о. Сызрань'!$O$20:$Q$46</definedName>
    <definedName name="data_r_2" localSheetId="50">'Деп Сам'!$O$20:$Q$46</definedName>
    <definedName name="data_r_2" localSheetId="48">'Деп Тольятти'!$O$20:$Q$46</definedName>
    <definedName name="data_r_2" localSheetId="4">ЗУ!$O$20:$Q$46</definedName>
    <definedName name="data_r_2" localSheetId="1">КУ!$O$20:$Q$46</definedName>
    <definedName name="data_r_2" localSheetId="38">'м.р.  Приволжский'!$O$20:$Q$46</definedName>
    <definedName name="data_r_2" localSheetId="31">'м.р. Алексеевский'!$O$20:$Q$46</definedName>
    <definedName name="data_r_2" localSheetId="35">'м.р. Безенчукский'!$O$20:$Q$46</definedName>
    <definedName name="data_r_2" localSheetId="12">'м.р. Богатовский'!$O$20:$Q$46</definedName>
    <definedName name="data_r_2" localSheetId="42">'м.р. Большеглушицкий'!$O$20:$Q$46</definedName>
    <definedName name="data_r_2" localSheetId="43">'м.р. Большечерниговский'!$O$20:$Q$46</definedName>
    <definedName name="data_r_2" localSheetId="32">'м.р. Борский'!$O$20:$Q$46</definedName>
    <definedName name="data_r_2" localSheetId="45">'м.р. Волжский'!$O$20:$Q$46</definedName>
    <definedName name="data_r_2" localSheetId="24">'м.р. Елховский'!$O$20:$Q$46</definedName>
    <definedName name="data_r_2" localSheetId="18">'м.р. Исаклинский'!$O$20:$Q$46</definedName>
    <definedName name="data_r_2" localSheetId="19">'м.р. Камышлинский'!$O$20:$Q$46</definedName>
    <definedName name="data_r_2" localSheetId="2">'м.р. Кинельский'!$O$20:$Q$46</definedName>
    <definedName name="data_r_2" localSheetId="20">'м.р. Клявлинский'!$O$20:$Q$46</definedName>
    <definedName name="data_r_2" localSheetId="25">'м.р. Кошкинский'!$O$20:$Q$46</definedName>
    <definedName name="data_r_2" localSheetId="36">'м.р. Красноармейский'!$O$20:$Q$46</definedName>
    <definedName name="data_r_2" localSheetId="26">'м.р. Красноярский'!$O$20:$Q$46</definedName>
    <definedName name="data_r_2" localSheetId="33">'м.р. Нефтегорский'!$O$20:$Q$46</definedName>
    <definedName name="data_r_2" localSheetId="37">'м.р. Пестравский'!$O$20:$Q$46</definedName>
    <definedName name="data_r_2" localSheetId="21">'м.р. Похвистневский'!$O$20:$Q$46</definedName>
    <definedName name="data_r_2" localSheetId="14">'м.р. Сергиевский'!$O$20:$Q$46</definedName>
    <definedName name="data_r_2" localSheetId="28">'м.р. Ставропольский'!$O$20:$Q$46</definedName>
    <definedName name="data_r_2" localSheetId="5">'м.р. Сызранский'!$O$20:$Q$46</definedName>
    <definedName name="data_r_2" localSheetId="39">'м.р. Хворостянский'!$O$20:$Q$46</definedName>
    <definedName name="data_r_2" localSheetId="15">'м.р. Челно-Вершинский'!$O$20:$Q$46</definedName>
    <definedName name="data_r_2" localSheetId="16">'м.р. Шенталинский'!$O$20:$Q$46</definedName>
    <definedName name="data_r_2" localSheetId="6">'м.р. Шигонский'!$O$20:$Q$46</definedName>
    <definedName name="data_r_2" localSheetId="11">'м.р.Кинель-Черкасский '!$O$20:$Q$46</definedName>
    <definedName name="data_r_2" localSheetId="51">НОУ!$O$20:$Q$46</definedName>
    <definedName name="data_r_2" localSheetId="9">ОУ!$O$20:$Q$46</definedName>
    <definedName name="data_r_2" localSheetId="44">ПУ!$O$20:$Q$46</definedName>
    <definedName name="data_r_2" localSheetId="17">СВУ!$O$20:$Q$46</definedName>
    <definedName name="data_r_2" localSheetId="23">СЗ!$O$20:$Q$46</definedName>
    <definedName name="data_r_2" localSheetId="13">СУ!$O$20:$Q$46</definedName>
    <definedName name="data_r_2" localSheetId="27">ЦУ!$O$20:$Q$46</definedName>
    <definedName name="data_r_2" localSheetId="30">ЮВУ!$O$20:$Q$46</definedName>
    <definedName name="data_r_2" localSheetId="34">ЮЗУ!$O$20:$Q$46</definedName>
    <definedName name="data_r_2" localSheetId="41">ЮУ!$O$20:$Q$46</definedName>
    <definedName name="data_r_2">'Раздел 1.2'!$O$20:$Q$46</definedName>
    <definedName name="data_r_3" localSheetId="47">#REF!</definedName>
    <definedName name="data_r_3" localSheetId="51">#REF!</definedName>
    <definedName name="data_r_3">#REF!</definedName>
    <definedName name="data_r_4" localSheetId="47">#REF!</definedName>
    <definedName name="data_r_4">#REF!</definedName>
    <definedName name="data_r_5" localSheetId="47">#REF!</definedName>
    <definedName name="data_r_5">#REF!</definedName>
    <definedName name="data_r_6" localSheetId="47">#REF!</definedName>
    <definedName name="data_r_6">#REF!</definedName>
    <definedName name="data_r_7" localSheetId="47">#REF!</definedName>
    <definedName name="data_r_7">#REF!</definedName>
    <definedName name="data_r_8" localSheetId="47">#REF!</definedName>
    <definedName name="data_r_8">#REF!</definedName>
    <definedName name="data_r_9" localSheetId="47">#REF!</definedName>
    <definedName name="data_r_9">#REF!</definedName>
    <definedName name="P_1" localSheetId="47">#REF!</definedName>
    <definedName name="P_1">#REF!</definedName>
    <definedName name="P_2" localSheetId="47">#REF!</definedName>
    <definedName name="P_2">#REF!</definedName>
    <definedName name="P_3" localSheetId="47">#REF!</definedName>
    <definedName name="P_3">#REF!</definedName>
    <definedName name="P_4" localSheetId="47">#REF!</definedName>
    <definedName name="P_4">#REF!</definedName>
    <definedName name="P_5" localSheetId="47">#REF!</definedName>
    <definedName name="P_5">#REF!</definedName>
    <definedName name="P_6" localSheetId="47">#REF!</definedName>
    <definedName name="P_6">#REF!</definedName>
    <definedName name="P_7" localSheetId="47">#REF!</definedName>
    <definedName name="P_7">#REF!</definedName>
    <definedName name="P_8" localSheetId="29">#REF!</definedName>
    <definedName name="P_8" localSheetId="46">#REF!</definedName>
    <definedName name="P_8" localSheetId="10">#REF!</definedName>
    <definedName name="P_8" localSheetId="22">#REF!</definedName>
    <definedName name="P_8" localSheetId="49">#REF!</definedName>
    <definedName name="P_8" localSheetId="47">#REF!</definedName>
    <definedName name="P_8" localSheetId="40">#REF!</definedName>
    <definedName name="P_8" localSheetId="3">#REF!</definedName>
    <definedName name="P_8" localSheetId="7">#REF!</definedName>
    <definedName name="P_8" localSheetId="8">#REF!</definedName>
    <definedName name="P_8" localSheetId="50">#REF!</definedName>
    <definedName name="P_8" localSheetId="48">#REF!</definedName>
    <definedName name="P_8" localSheetId="4">#REF!</definedName>
    <definedName name="P_8" localSheetId="1">#REF!</definedName>
    <definedName name="P_8" localSheetId="38">#REF!</definedName>
    <definedName name="P_8" localSheetId="31">#REF!</definedName>
    <definedName name="P_8" localSheetId="35">#REF!</definedName>
    <definedName name="P_8" localSheetId="12">#REF!</definedName>
    <definedName name="P_8" localSheetId="42">#REF!</definedName>
    <definedName name="P_8" localSheetId="43">#REF!</definedName>
    <definedName name="P_8" localSheetId="32">#REF!</definedName>
    <definedName name="P_8" localSheetId="45">#REF!</definedName>
    <definedName name="P_8" localSheetId="24">#REF!</definedName>
    <definedName name="P_8" localSheetId="18">#REF!</definedName>
    <definedName name="P_8" localSheetId="19">#REF!</definedName>
    <definedName name="P_8" localSheetId="2">#REF!</definedName>
    <definedName name="P_8" localSheetId="20">#REF!</definedName>
    <definedName name="P_8" localSheetId="25">#REF!</definedName>
    <definedName name="P_8" localSheetId="36">#REF!</definedName>
    <definedName name="P_8" localSheetId="26">#REF!</definedName>
    <definedName name="P_8" localSheetId="33">#REF!</definedName>
    <definedName name="P_8" localSheetId="37">#REF!</definedName>
    <definedName name="P_8" localSheetId="21">#REF!</definedName>
    <definedName name="P_8" localSheetId="14">#REF!</definedName>
    <definedName name="P_8" localSheetId="28">#REF!</definedName>
    <definedName name="P_8" localSheetId="5">#REF!</definedName>
    <definedName name="P_8" localSheetId="39">#REF!</definedName>
    <definedName name="P_8" localSheetId="15">#REF!</definedName>
    <definedName name="P_8" localSheetId="16">#REF!</definedName>
    <definedName name="P_8" localSheetId="6">#REF!</definedName>
    <definedName name="P_8" localSheetId="11">#REF!</definedName>
    <definedName name="P_8" localSheetId="9">#REF!</definedName>
    <definedName name="P_8" localSheetId="44">#REF!</definedName>
    <definedName name="P_8" localSheetId="17">#REF!</definedName>
    <definedName name="P_8" localSheetId="23">#REF!</definedName>
    <definedName name="P_8" localSheetId="13">#REF!</definedName>
    <definedName name="P_8" localSheetId="27">#REF!</definedName>
    <definedName name="P_8" localSheetId="30">#REF!</definedName>
    <definedName name="P_8" localSheetId="34">#REF!</definedName>
    <definedName name="P_8" localSheetId="41">#REF!</definedName>
    <definedName name="P_8">#REF!</definedName>
    <definedName name="razdel_01" localSheetId="47">#REF!</definedName>
    <definedName name="razdel_01">#REF!</definedName>
    <definedName name="razdel_02" localSheetId="29">'г. Жигулевск'!$P$20:$Q$46</definedName>
    <definedName name="razdel_02" localSheetId="46">'г. Новокуйбышевск'!$P$20:$Q$46</definedName>
    <definedName name="razdel_02" localSheetId="10">'г. Отрадный'!$P$20:$Q$46</definedName>
    <definedName name="razdel_02" localSheetId="22">'г. Похвистнево'!$P$20:$Q$46</definedName>
    <definedName name="razdel_02" localSheetId="49">'г. Самара'!$P$20:$Q$46</definedName>
    <definedName name="razdel_02" localSheetId="47">'г. Тольятти'!$P$20:$Q$46</definedName>
    <definedName name="razdel_02" localSheetId="40">'г. Чапаевск'!$P$20:$Q$46</definedName>
    <definedName name="razdel_02" localSheetId="3">г.Кинель!$P$20:$Q$46</definedName>
    <definedName name="razdel_02" localSheetId="7">'г.о. Октябрьск'!$P$20:$Q$46</definedName>
    <definedName name="razdel_02" localSheetId="8">'г.о. Сызрань'!$P$20:$Q$46</definedName>
    <definedName name="razdel_02" localSheetId="50">'Деп Сам'!$P$20:$Q$46</definedName>
    <definedName name="razdel_02" localSheetId="48">'Деп Тольятти'!$P$20:$Q$46</definedName>
    <definedName name="razdel_02" localSheetId="4">ЗУ!$P$20:$Q$46</definedName>
    <definedName name="razdel_02" localSheetId="1">КУ!$P$20:$Q$46</definedName>
    <definedName name="razdel_02" localSheetId="38">'м.р.  Приволжский'!$P$20:$Q$46</definedName>
    <definedName name="razdel_02" localSheetId="31">'м.р. Алексеевский'!$P$20:$Q$46</definedName>
    <definedName name="razdel_02" localSheetId="35">'м.р. Безенчукский'!$P$20:$Q$46</definedName>
    <definedName name="razdel_02" localSheetId="12">'м.р. Богатовский'!$P$20:$Q$46</definedName>
    <definedName name="razdel_02" localSheetId="42">'м.р. Большеглушицкий'!$P$20:$Q$46</definedName>
    <definedName name="razdel_02" localSheetId="43">'м.р. Большечерниговский'!$P$20:$Q$46</definedName>
    <definedName name="razdel_02" localSheetId="32">'м.р. Борский'!$P$20:$Q$46</definedName>
    <definedName name="razdel_02" localSheetId="45">'м.р. Волжский'!$P$20:$Q$46</definedName>
    <definedName name="razdel_02" localSheetId="24">'м.р. Елховский'!$P$20:$Q$46</definedName>
    <definedName name="razdel_02" localSheetId="18">'м.р. Исаклинский'!$P$20:$Q$46</definedName>
    <definedName name="razdel_02" localSheetId="19">'м.р. Камышлинский'!$P$20:$Q$46</definedName>
    <definedName name="razdel_02" localSheetId="2">'м.р. Кинельский'!$P$20:$Q$46</definedName>
    <definedName name="razdel_02" localSheetId="20">'м.р. Клявлинский'!$P$20:$Q$46</definedName>
    <definedName name="razdel_02" localSheetId="25">'м.р. Кошкинский'!$P$20:$Q$46</definedName>
    <definedName name="razdel_02" localSheetId="36">'м.р. Красноармейский'!$P$20:$Q$46</definedName>
    <definedName name="razdel_02" localSheetId="26">'м.р. Красноярский'!$P$20:$Q$46</definedName>
    <definedName name="razdel_02" localSheetId="33">'м.р. Нефтегорский'!$P$20:$Q$46</definedName>
    <definedName name="razdel_02" localSheetId="37">'м.р. Пестравский'!$P$20:$Q$46</definedName>
    <definedName name="razdel_02" localSheetId="21">'м.р. Похвистневский'!$P$20:$Q$46</definedName>
    <definedName name="razdel_02" localSheetId="14">'м.р. Сергиевский'!$P$20:$Q$46</definedName>
    <definedName name="razdel_02" localSheetId="28">'м.р. Ставропольский'!$P$20:$Q$46</definedName>
    <definedName name="razdel_02" localSheetId="5">'м.р. Сызранский'!$P$20:$Q$46</definedName>
    <definedName name="razdel_02" localSheetId="39">'м.р. Хворостянский'!$P$20:$Q$46</definedName>
    <definedName name="razdel_02" localSheetId="15">'м.р. Челно-Вершинский'!$P$20:$Q$46</definedName>
    <definedName name="razdel_02" localSheetId="16">'м.р. Шенталинский'!$P$20:$Q$46</definedName>
    <definedName name="razdel_02" localSheetId="6">'м.р. Шигонский'!$P$20:$Q$46</definedName>
    <definedName name="razdel_02" localSheetId="11">'м.р.Кинель-Черкасский '!$P$20:$Q$46</definedName>
    <definedName name="razdel_02" localSheetId="51">НОУ!$P$20:$Q$46</definedName>
    <definedName name="razdel_02" localSheetId="9">ОУ!$P$20:$Q$46</definedName>
    <definedName name="razdel_02" localSheetId="44">ПУ!$P$20:$Q$46</definedName>
    <definedName name="razdel_02" localSheetId="17">СВУ!$P$20:$Q$46</definedName>
    <definedName name="razdel_02" localSheetId="23">СЗ!$P$20:$Q$46</definedName>
    <definedName name="razdel_02" localSheetId="13">СУ!$P$20:$Q$46</definedName>
    <definedName name="razdel_02" localSheetId="27">ЦУ!$P$20:$Q$46</definedName>
    <definedName name="razdel_02" localSheetId="30">ЮВУ!$P$20:$Q$46</definedName>
    <definedName name="razdel_02" localSheetId="34">ЮЗУ!$P$20:$Q$46</definedName>
    <definedName name="razdel_02" localSheetId="41">ЮУ!$P$20:$Q$46</definedName>
    <definedName name="razdel_02">'Раздел 1.2'!$P$20:$Q$46</definedName>
    <definedName name="razdel_03" localSheetId="47">#REF!</definedName>
    <definedName name="razdel_03" localSheetId="51">#REF!</definedName>
    <definedName name="razdel_03">#REF!</definedName>
    <definedName name="razdel_04" localSheetId="47">#REF!</definedName>
    <definedName name="razdel_04">#REF!</definedName>
    <definedName name="razdel_05" localSheetId="47">#REF!</definedName>
    <definedName name="razdel_05">#REF!</definedName>
    <definedName name="razdel_06" localSheetId="47">#REF!</definedName>
    <definedName name="razdel_06">#REF!</definedName>
    <definedName name="razdel_07" localSheetId="47">#REF!</definedName>
    <definedName name="razdel_07">#REF!</definedName>
    <definedName name="razdel_08" localSheetId="47">#REF!</definedName>
    <definedName name="razdel_08">#REF!</definedName>
    <definedName name="razdel_09" localSheetId="47">#REF!</definedName>
    <definedName name="razdel_09">#REF!</definedName>
    <definedName name="razdel_10" localSheetId="47">#REF!</definedName>
    <definedName name="razdel_10">#REF!</definedName>
    <definedName name="razdel_11" localSheetId="47">#REF!</definedName>
    <definedName name="razdel_11">#REF!</definedName>
    <definedName name="razdel_12" localSheetId="47">#REF!</definedName>
    <definedName name="razdel_12">#REF!</definedName>
    <definedName name="razdel_13" localSheetId="47">#REF!</definedName>
    <definedName name="razdel_13">#REF!</definedName>
    <definedName name="razdel_14" localSheetId="47">#REF!</definedName>
    <definedName name="razdel_14">#REF!</definedName>
    <definedName name="razdel_15" localSheetId="47">#REF!</definedName>
    <definedName name="razdel_15">#REF!</definedName>
    <definedName name="razdel_16" localSheetId="47">#REF!</definedName>
    <definedName name="razdel_16">#REF!</definedName>
    <definedName name="razdel_17" localSheetId="47">#REF!</definedName>
    <definedName name="razdel_17">#REF!</definedName>
    <definedName name="year" localSheetId="47">#REF!</definedName>
    <definedName name="year">#REF!</definedName>
  </definedNames>
  <calcPr calcId="162913"/>
</workbook>
</file>

<file path=xl/calcChain.xml><?xml version="1.0" encoding="utf-8"?>
<calcChain xmlns="http://schemas.openxmlformats.org/spreadsheetml/2006/main">
  <c r="P46" i="72" l="1"/>
  <c r="P45" i="72"/>
  <c r="P44" i="72"/>
  <c r="P43" i="72"/>
  <c r="Q42" i="72"/>
  <c r="P42" i="72"/>
  <c r="Q41" i="72"/>
  <c r="P41" i="72"/>
  <c r="Q40" i="72"/>
  <c r="P40" i="72"/>
  <c r="Q39" i="72"/>
  <c r="P39" i="72"/>
  <c r="Q38" i="72"/>
  <c r="P38" i="72"/>
  <c r="Q37" i="72"/>
  <c r="P37" i="72"/>
  <c r="Q36" i="72"/>
  <c r="P36" i="72"/>
  <c r="Q35" i="72"/>
  <c r="P35" i="72"/>
  <c r="Q34" i="72"/>
  <c r="P34" i="72"/>
  <c r="Q33" i="72"/>
  <c r="P33" i="72"/>
  <c r="Q32" i="72"/>
  <c r="P32" i="72"/>
  <c r="Q31" i="72"/>
  <c r="P31" i="72"/>
  <c r="Q30" i="72"/>
  <c r="P30" i="72"/>
  <c r="Q29" i="72"/>
  <c r="P29" i="72"/>
  <c r="Q28" i="72"/>
  <c r="P28" i="72"/>
  <c r="Q27" i="72"/>
  <c r="P27" i="72"/>
  <c r="Q26" i="72"/>
  <c r="P26" i="72"/>
  <c r="Q25" i="72"/>
  <c r="P25" i="72"/>
  <c r="Q24" i="72"/>
  <c r="P24" i="72"/>
  <c r="Q23" i="72"/>
  <c r="P23" i="72"/>
  <c r="Q22" i="72"/>
  <c r="P22" i="72"/>
  <c r="Q21" i="72"/>
  <c r="P21" i="72"/>
  <c r="P43" i="67" l="1"/>
  <c r="P44" i="67"/>
  <c r="P45" i="67"/>
  <c r="P46" i="67"/>
  <c r="P22" i="67"/>
  <c r="Q22" i="67"/>
  <c r="P23" i="67"/>
  <c r="Q23" i="67"/>
  <c r="P24" i="67"/>
  <c r="Q24" i="67"/>
  <c r="P25" i="67"/>
  <c r="Q25" i="67"/>
  <c r="P26" i="67"/>
  <c r="Q26" i="67"/>
  <c r="P27" i="67"/>
  <c r="Q27" i="67"/>
  <c r="P28" i="67"/>
  <c r="Q28" i="67"/>
  <c r="P29" i="67"/>
  <c r="Q29" i="67"/>
  <c r="P30" i="67"/>
  <c r="Q30" i="67"/>
  <c r="P31" i="67"/>
  <c r="Q31" i="67"/>
  <c r="P32" i="67"/>
  <c r="Q32" i="67"/>
  <c r="P33" i="67"/>
  <c r="Q33" i="67"/>
  <c r="P34" i="67"/>
  <c r="Q34" i="67"/>
  <c r="P35" i="67"/>
  <c r="Q35" i="67"/>
  <c r="P36" i="67"/>
  <c r="Q36" i="67"/>
  <c r="P37" i="67"/>
  <c r="Q37" i="67"/>
  <c r="P38" i="67"/>
  <c r="Q38" i="67"/>
  <c r="P39" i="67"/>
  <c r="Q39" i="67"/>
  <c r="P40" i="67"/>
  <c r="Q40" i="67"/>
  <c r="P41" i="67"/>
  <c r="Q41" i="67"/>
  <c r="P42" i="67"/>
  <c r="Q42" i="67"/>
  <c r="Q21" i="67"/>
  <c r="P21" i="67"/>
  <c r="Q22" i="27" l="1"/>
  <c r="Q23" i="27"/>
  <c r="Q24" i="27"/>
  <c r="Q25" i="27"/>
  <c r="Q26" i="27"/>
  <c r="Q27" i="27"/>
  <c r="Q28" i="27"/>
  <c r="Q29" i="27"/>
  <c r="Q30" i="27"/>
  <c r="Q31" i="27"/>
  <c r="Q32" i="27"/>
  <c r="Q33" i="27"/>
  <c r="Q34" i="27"/>
  <c r="Q35" i="27"/>
  <c r="Q36" i="27"/>
  <c r="Q37" i="27"/>
  <c r="Q38" i="27"/>
  <c r="Q39" i="27"/>
  <c r="Q40" i="27"/>
  <c r="Q41" i="27"/>
  <c r="Q42" i="27"/>
  <c r="P22" i="27"/>
  <c r="P23" i="27"/>
  <c r="P24" i="27"/>
  <c r="P25" i="27"/>
  <c r="P26" i="27"/>
  <c r="P27" i="27"/>
  <c r="P28" i="27"/>
  <c r="P29" i="27"/>
  <c r="P30" i="27"/>
  <c r="P31" i="27"/>
  <c r="P32" i="27"/>
  <c r="P33" i="27"/>
  <c r="P34" i="27"/>
  <c r="P35" i="27"/>
  <c r="P36" i="27"/>
  <c r="P37" i="27"/>
  <c r="P38" i="27"/>
  <c r="P39" i="27"/>
  <c r="P40" i="27"/>
  <c r="P41" i="27"/>
  <c r="P42" i="27"/>
  <c r="P43" i="27"/>
  <c r="P44" i="27"/>
  <c r="P45" i="27"/>
  <c r="P46" i="27"/>
  <c r="Q21" i="27"/>
  <c r="P21" i="27"/>
  <c r="Q22" i="30"/>
  <c r="Q23" i="30"/>
  <c r="Q24" i="30"/>
  <c r="Q25" i="30"/>
  <c r="Q26" i="30"/>
  <c r="Q27" i="30"/>
  <c r="Q28" i="30"/>
  <c r="Q29" i="30"/>
  <c r="Q30" i="30"/>
  <c r="Q31" i="30"/>
  <c r="Q32" i="30"/>
  <c r="Q33" i="30"/>
  <c r="Q34" i="30"/>
  <c r="Q35" i="30"/>
  <c r="Q36" i="30"/>
  <c r="Q37" i="30"/>
  <c r="Q38" i="30"/>
  <c r="Q39" i="30"/>
  <c r="Q40" i="30"/>
  <c r="Q41" i="30"/>
  <c r="Q42" i="30"/>
  <c r="P22" i="30"/>
  <c r="P23" i="30"/>
  <c r="P24" i="30"/>
  <c r="P25" i="30"/>
  <c r="P26" i="30"/>
  <c r="P27" i="30"/>
  <c r="P28" i="30"/>
  <c r="P29" i="30"/>
  <c r="P30" i="30"/>
  <c r="P31" i="30"/>
  <c r="P32" i="30"/>
  <c r="P33" i="30"/>
  <c r="P34" i="30"/>
  <c r="P35" i="30"/>
  <c r="P36" i="30"/>
  <c r="P37" i="30"/>
  <c r="P38" i="30"/>
  <c r="P39" i="30"/>
  <c r="P40" i="30"/>
  <c r="P41" i="30"/>
  <c r="P42" i="30"/>
  <c r="P43" i="30"/>
  <c r="P44" i="30"/>
  <c r="P45" i="30"/>
  <c r="P46" i="30"/>
  <c r="Q21" i="30"/>
  <c r="P21" i="30"/>
  <c r="Q22" i="37"/>
  <c r="Q23" i="37"/>
  <c r="Q24" i="37"/>
  <c r="Q25" i="37"/>
  <c r="Q26" i="37"/>
  <c r="Q27" i="37"/>
  <c r="Q28" i="37"/>
  <c r="Q29" i="37"/>
  <c r="Q30" i="37"/>
  <c r="Q31" i="37"/>
  <c r="Q32" i="37"/>
  <c r="Q33" i="37"/>
  <c r="Q34" i="37"/>
  <c r="Q35" i="37"/>
  <c r="Q36" i="37"/>
  <c r="Q37" i="37"/>
  <c r="Q38" i="37"/>
  <c r="Q39" i="37"/>
  <c r="Q40" i="37"/>
  <c r="Q41" i="37"/>
  <c r="Q42" i="37"/>
  <c r="P22" i="37"/>
  <c r="P23" i="37"/>
  <c r="P24" i="37"/>
  <c r="P25" i="37"/>
  <c r="P26" i="37"/>
  <c r="P27" i="37"/>
  <c r="P28" i="37"/>
  <c r="P29" i="37"/>
  <c r="P30" i="37"/>
  <c r="P31" i="37"/>
  <c r="P32" i="37"/>
  <c r="P33" i="37"/>
  <c r="P34" i="37"/>
  <c r="P35" i="37"/>
  <c r="P36" i="37"/>
  <c r="P37" i="37"/>
  <c r="P38" i="37"/>
  <c r="P39" i="37"/>
  <c r="P40" i="37"/>
  <c r="P41" i="37"/>
  <c r="P42" i="37"/>
  <c r="P43" i="37"/>
  <c r="P44" i="37"/>
  <c r="P45" i="37"/>
  <c r="P46" i="37"/>
  <c r="Q21" i="37"/>
  <c r="P21" i="37"/>
  <c r="Q22" i="41"/>
  <c r="Q23" i="41"/>
  <c r="Q24" i="41"/>
  <c r="Q25" i="41"/>
  <c r="Q26" i="41"/>
  <c r="Q27" i="41"/>
  <c r="Q28" i="41"/>
  <c r="Q29" i="41"/>
  <c r="Q30" i="41"/>
  <c r="Q31" i="41"/>
  <c r="Q32" i="41"/>
  <c r="Q33" i="41"/>
  <c r="Q34" i="41"/>
  <c r="Q35" i="41"/>
  <c r="Q36" i="41"/>
  <c r="Q37" i="41"/>
  <c r="Q38" i="41"/>
  <c r="Q39" i="41"/>
  <c r="Q40" i="41"/>
  <c r="Q41" i="41"/>
  <c r="Q42" i="41"/>
  <c r="P22" i="41"/>
  <c r="P23" i="41"/>
  <c r="P24" i="41"/>
  <c r="P25" i="41"/>
  <c r="P26" i="41"/>
  <c r="P27" i="41"/>
  <c r="P28" i="41"/>
  <c r="P29" i="41"/>
  <c r="P30" i="41"/>
  <c r="P31" i="41"/>
  <c r="P32" i="41"/>
  <c r="P33" i="41"/>
  <c r="P34" i="41"/>
  <c r="P35" i="41"/>
  <c r="P36" i="41"/>
  <c r="P37" i="41"/>
  <c r="P38" i="41"/>
  <c r="P39" i="41"/>
  <c r="P40" i="41"/>
  <c r="P41" i="41"/>
  <c r="P42" i="41"/>
  <c r="P43" i="41"/>
  <c r="P44" i="41"/>
  <c r="P45" i="41"/>
  <c r="P46" i="41"/>
  <c r="Q21" i="41"/>
  <c r="P21" i="41"/>
  <c r="Q22" i="44"/>
  <c r="Q23" i="44"/>
  <c r="Q24" i="44"/>
  <c r="Q25" i="44"/>
  <c r="Q26" i="44"/>
  <c r="Q27" i="44"/>
  <c r="Q28" i="44"/>
  <c r="Q29" i="44"/>
  <c r="Q30" i="44"/>
  <c r="Q31" i="44"/>
  <c r="Q32" i="44"/>
  <c r="Q33" i="44"/>
  <c r="Q34" i="44"/>
  <c r="Q35" i="44"/>
  <c r="Q36" i="44"/>
  <c r="Q37" i="44"/>
  <c r="Q38" i="44"/>
  <c r="Q39" i="44"/>
  <c r="Q40" i="44"/>
  <c r="Q41" i="44"/>
  <c r="Q42" i="44"/>
  <c r="P22" i="44"/>
  <c r="P23" i="44"/>
  <c r="P24" i="44"/>
  <c r="P25" i="44"/>
  <c r="P26" i="44"/>
  <c r="P27" i="44"/>
  <c r="P28" i="44"/>
  <c r="P29" i="44"/>
  <c r="P30" i="44"/>
  <c r="P31" i="44"/>
  <c r="P32" i="44"/>
  <c r="P33" i="44"/>
  <c r="P34" i="44"/>
  <c r="P35" i="44"/>
  <c r="P36" i="44"/>
  <c r="P37" i="44"/>
  <c r="P38" i="44"/>
  <c r="P39" i="44"/>
  <c r="P40" i="44"/>
  <c r="P41" i="44"/>
  <c r="P42" i="44"/>
  <c r="P43" i="44"/>
  <c r="P44" i="44"/>
  <c r="P45" i="44"/>
  <c r="P46" i="44"/>
  <c r="Q21" i="44"/>
  <c r="P21" i="44"/>
  <c r="Q22" i="48"/>
  <c r="Q23" i="48"/>
  <c r="Q24" i="48"/>
  <c r="Q25" i="48"/>
  <c r="Q26" i="48"/>
  <c r="Q27" i="48"/>
  <c r="Q28" i="48"/>
  <c r="Q29" i="48"/>
  <c r="Q30" i="48"/>
  <c r="Q31" i="48"/>
  <c r="Q32" i="48"/>
  <c r="Q33" i="48"/>
  <c r="Q34" i="48"/>
  <c r="Q35" i="48"/>
  <c r="Q36" i="48"/>
  <c r="Q37" i="48"/>
  <c r="Q38" i="48"/>
  <c r="Q39" i="48"/>
  <c r="Q40" i="48"/>
  <c r="Q41" i="48"/>
  <c r="Q42" i="48"/>
  <c r="P22" i="48"/>
  <c r="P23" i="48"/>
  <c r="P24" i="48"/>
  <c r="P25" i="48"/>
  <c r="P26" i="48"/>
  <c r="P27" i="48"/>
  <c r="P28" i="48"/>
  <c r="P29" i="48"/>
  <c r="P30" i="48"/>
  <c r="P31" i="48"/>
  <c r="P32" i="48"/>
  <c r="P33" i="48"/>
  <c r="P34" i="48"/>
  <c r="P35" i="48"/>
  <c r="P36" i="48"/>
  <c r="P37" i="48"/>
  <c r="P38" i="48"/>
  <c r="P39" i="48"/>
  <c r="P40" i="48"/>
  <c r="P41" i="48"/>
  <c r="P42" i="48"/>
  <c r="P43" i="48"/>
  <c r="P44" i="48"/>
  <c r="P45" i="48"/>
  <c r="P46" i="48"/>
  <c r="Q21" i="48"/>
  <c r="P21" i="48"/>
  <c r="Q22" i="54"/>
  <c r="Q23" i="54"/>
  <c r="Q24" i="54"/>
  <c r="Q25" i="54"/>
  <c r="Q26" i="54"/>
  <c r="Q27" i="54"/>
  <c r="Q28" i="54"/>
  <c r="Q29" i="54"/>
  <c r="Q30" i="54"/>
  <c r="Q31" i="54"/>
  <c r="Q32" i="54"/>
  <c r="Q33" i="54"/>
  <c r="Q34" i="54"/>
  <c r="Q35" i="54"/>
  <c r="Q36" i="54"/>
  <c r="Q37" i="54"/>
  <c r="Q38" i="54"/>
  <c r="Q39" i="54"/>
  <c r="Q40" i="54"/>
  <c r="Q41" i="54"/>
  <c r="Q42" i="54"/>
  <c r="P22" i="54"/>
  <c r="P23" i="54"/>
  <c r="P24" i="54"/>
  <c r="P25" i="54"/>
  <c r="P26" i="54"/>
  <c r="P27" i="54"/>
  <c r="P28" i="54"/>
  <c r="P29" i="54"/>
  <c r="P30" i="54"/>
  <c r="P31" i="54"/>
  <c r="P32" i="54"/>
  <c r="P33" i="54"/>
  <c r="P34" i="54"/>
  <c r="P35" i="54"/>
  <c r="P36" i="54"/>
  <c r="P37" i="54"/>
  <c r="P38" i="54"/>
  <c r="P39" i="54"/>
  <c r="P40" i="54"/>
  <c r="P41" i="54"/>
  <c r="P42" i="54"/>
  <c r="P43" i="54"/>
  <c r="P44" i="54"/>
  <c r="P45" i="54"/>
  <c r="P46" i="54"/>
  <c r="Q21" i="54"/>
  <c r="P21" i="54"/>
  <c r="Q22" i="58"/>
  <c r="Q23" i="58"/>
  <c r="Q24" i="58"/>
  <c r="Q25" i="58"/>
  <c r="Q26" i="58"/>
  <c r="Q27" i="58"/>
  <c r="Q28" i="58"/>
  <c r="Q29" i="58"/>
  <c r="Q30" i="58"/>
  <c r="Q31" i="58"/>
  <c r="Q32" i="58"/>
  <c r="Q33" i="58"/>
  <c r="Q34" i="58"/>
  <c r="Q35" i="58"/>
  <c r="Q36" i="58"/>
  <c r="Q37" i="58"/>
  <c r="Q38" i="58"/>
  <c r="Q39" i="58"/>
  <c r="Q40" i="58"/>
  <c r="Q41" i="58"/>
  <c r="Q42" i="58"/>
  <c r="P22" i="58"/>
  <c r="P23" i="58"/>
  <c r="P24" i="58"/>
  <c r="P25" i="58"/>
  <c r="P26" i="58"/>
  <c r="P27" i="58"/>
  <c r="P28" i="58"/>
  <c r="P29" i="58"/>
  <c r="P30" i="58"/>
  <c r="P31" i="58"/>
  <c r="P32" i="58"/>
  <c r="P33" i="58"/>
  <c r="P34" i="58"/>
  <c r="P35" i="58"/>
  <c r="P36" i="58"/>
  <c r="P37" i="58"/>
  <c r="P38" i="58"/>
  <c r="P39" i="58"/>
  <c r="P40" i="58"/>
  <c r="P41" i="58"/>
  <c r="P42" i="58"/>
  <c r="P43" i="58"/>
  <c r="P44" i="58"/>
  <c r="P45" i="58"/>
  <c r="P46" i="58"/>
  <c r="Q21" i="58"/>
  <c r="P21" i="58"/>
  <c r="Q22" i="62"/>
  <c r="Q23" i="62"/>
  <c r="Q24" i="62"/>
  <c r="Q25" i="62"/>
  <c r="Q26" i="62"/>
  <c r="Q27" i="62"/>
  <c r="Q28" i="62"/>
  <c r="Q29" i="62"/>
  <c r="Q30" i="62"/>
  <c r="Q31" i="62"/>
  <c r="Q32" i="62"/>
  <c r="Q33" i="62"/>
  <c r="Q34" i="62"/>
  <c r="Q35" i="62"/>
  <c r="Q36" i="62"/>
  <c r="Q37" i="62"/>
  <c r="Q38" i="62"/>
  <c r="Q39" i="62"/>
  <c r="Q40" i="62"/>
  <c r="Q41" i="62"/>
  <c r="Q42" i="62"/>
  <c r="P22" i="62"/>
  <c r="P23" i="62"/>
  <c r="P24" i="62"/>
  <c r="P25" i="62"/>
  <c r="P26" i="62"/>
  <c r="P27" i="62"/>
  <c r="P28" i="62"/>
  <c r="P29" i="62"/>
  <c r="P30" i="62"/>
  <c r="P31" i="62"/>
  <c r="P32" i="62"/>
  <c r="P33" i="62"/>
  <c r="P34" i="62"/>
  <c r="P35" i="62"/>
  <c r="P36" i="62"/>
  <c r="P37" i="62"/>
  <c r="P38" i="62"/>
  <c r="P39" i="62"/>
  <c r="P40" i="62"/>
  <c r="P41" i="62"/>
  <c r="P42" i="62"/>
  <c r="P43" i="62"/>
  <c r="P44" i="62"/>
  <c r="P45" i="62"/>
  <c r="P46" i="62"/>
  <c r="Q21" i="62"/>
  <c r="P21" i="62"/>
  <c r="Q22" i="70"/>
  <c r="Q22" i="3" s="1"/>
  <c r="Q23" i="70"/>
  <c r="Q23" i="3" s="1"/>
  <c r="Q24" i="70"/>
  <c r="Q24" i="3" s="1"/>
  <c r="Q25" i="70"/>
  <c r="Q25" i="3" s="1"/>
  <c r="Q26" i="70"/>
  <c r="Q26" i="3" s="1"/>
  <c r="Q27" i="70"/>
  <c r="Q27" i="3" s="1"/>
  <c r="Q28" i="70"/>
  <c r="Q28" i="3" s="1"/>
  <c r="Q29" i="70"/>
  <c r="Q29" i="3" s="1"/>
  <c r="Q30" i="70"/>
  <c r="Q30" i="3" s="1"/>
  <c r="Q31" i="70"/>
  <c r="Q31" i="3" s="1"/>
  <c r="Q32" i="70"/>
  <c r="Q32" i="3" s="1"/>
  <c r="Q33" i="70"/>
  <c r="Q33" i="3" s="1"/>
  <c r="Q34" i="70"/>
  <c r="Q34" i="3" s="1"/>
  <c r="Q35" i="70"/>
  <c r="Q35" i="3" s="1"/>
  <c r="Q36" i="70"/>
  <c r="Q36" i="3" s="1"/>
  <c r="Q37" i="70"/>
  <c r="Q37" i="3" s="1"/>
  <c r="Q38" i="70"/>
  <c r="Q38" i="3" s="1"/>
  <c r="Q39" i="70"/>
  <c r="Q39" i="3" s="1"/>
  <c r="Q40" i="70"/>
  <c r="Q40" i="3" s="1"/>
  <c r="Q41" i="70"/>
  <c r="Q41" i="3" s="1"/>
  <c r="Q42" i="70"/>
  <c r="Q42" i="3" s="1"/>
  <c r="P22" i="70"/>
  <c r="P22" i="3" s="1"/>
  <c r="P23" i="70"/>
  <c r="P23" i="3" s="1"/>
  <c r="P24" i="70"/>
  <c r="P24" i="3" s="1"/>
  <c r="P25" i="70"/>
  <c r="P25" i="3" s="1"/>
  <c r="P26" i="70"/>
  <c r="P26" i="3" s="1"/>
  <c r="P27" i="70"/>
  <c r="P27" i="3" s="1"/>
  <c r="P28" i="70"/>
  <c r="P28" i="3" s="1"/>
  <c r="P29" i="70"/>
  <c r="P29" i="3" s="1"/>
  <c r="P30" i="70"/>
  <c r="P30" i="3" s="1"/>
  <c r="P31" i="70"/>
  <c r="P31" i="3" s="1"/>
  <c r="P32" i="70"/>
  <c r="P32" i="3" s="1"/>
  <c r="P33" i="70"/>
  <c r="P33" i="3" s="1"/>
  <c r="P34" i="70"/>
  <c r="P34" i="3" s="1"/>
  <c r="P35" i="70"/>
  <c r="P35" i="3" s="1"/>
  <c r="P36" i="70"/>
  <c r="P36" i="3" s="1"/>
  <c r="P37" i="70"/>
  <c r="P37" i="3" s="1"/>
  <c r="P38" i="70"/>
  <c r="P38" i="3" s="1"/>
  <c r="P39" i="70"/>
  <c r="P39" i="3" s="1"/>
  <c r="P40" i="70"/>
  <c r="P40" i="3" s="1"/>
  <c r="P41" i="70"/>
  <c r="P41" i="3" s="1"/>
  <c r="P42" i="70"/>
  <c r="P42" i="3" s="1"/>
  <c r="P43" i="70"/>
  <c r="P43" i="3" s="1"/>
  <c r="P44" i="70"/>
  <c r="P44" i="3" s="1"/>
  <c r="P45" i="70"/>
  <c r="P45" i="3" s="1"/>
  <c r="P46" i="70"/>
  <c r="P46" i="3" s="1"/>
  <c r="Q21" i="70"/>
  <c r="Q21" i="3" s="1"/>
  <c r="P21" i="70"/>
  <c r="P21" i="3" s="1"/>
</calcChain>
</file>

<file path=xl/sharedStrings.xml><?xml version="1.0" encoding="utf-8"?>
<sst xmlns="http://schemas.openxmlformats.org/spreadsheetml/2006/main" count="1664" uniqueCount="32">
  <si>
    <t>Наименование показателей</t>
  </si>
  <si>
    <t>№
строки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</si>
  <si>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</si>
  <si>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</si>
  <si>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</si>
  <si>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</si>
  <si>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</si>
  <si>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</si>
  <si>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</si>
  <si>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</si>
  <si>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</si>
  <si>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</si>
  <si>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</si>
  <si>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</si>
  <si>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</si>
  <si>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</si>
  <si>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</si>
  <si>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</si>
  <si>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</si>
  <si>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</si>
  <si>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</si>
  <si>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</si>
  <si>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</si>
  <si>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Кабинет учителя-дефектолога</t>
  </si>
  <si>
    <t>Кабинет педагога-психолога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</si>
  <si>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</si>
  <si>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</si>
  <si>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</si>
  <si>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</si>
  <si>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t>Количество мест в кабинетах основ информатики  и вычислительной техники (из стр.05) (мест)</t>
  </si>
  <si>
    <t>Наличие в организации</t>
  </si>
  <si>
    <t>из них (из графы 3) использование помещений (объектов) сторонних организаций (по договору аренды или другим соглашениям)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</si>
</sst>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(00\)"/>
    <numFmt numFmtId="165" formatCode="00"/>
  </numFmts>
  <fonts count="2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&quot;Times New Roman&quot;"/>
      <charset val="204"/>
    </font>
    <font>
      <b/>
      <sz val="12"/>
      <color theme="1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rgb="FFC0C0C0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2" borderId="0" applyNumberFormat="0" applyBorder="0" applyAlignment="0" applyProtection="0"/>
    <xf numFmtId="0" fontId="5" fillId="3" borderId="1" applyNumberFormat="0" applyAlignment="0" applyProtection="0"/>
    <xf numFmtId="0" fontId="6" fillId="9" borderId="2" applyNumberFormat="0" applyAlignment="0" applyProtection="0"/>
    <xf numFmtId="0" fontId="7" fillId="9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4" borderId="7" applyNumberFormat="0" applyAlignment="0" applyProtection="0"/>
    <xf numFmtId="0" fontId="13" fillId="0" borderId="0" applyNumberFormat="0" applyFill="0" applyBorder="0" applyAlignment="0" applyProtection="0"/>
    <xf numFmtId="0" fontId="14" fillId="10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5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1" fillId="0" borderId="0"/>
  </cellStyleXfs>
  <cellXfs count="58">
    <xf numFmtId="0" fontId="0" fillId="0" borderId="0" xfId="0"/>
    <xf numFmtId="3" fontId="20" fillId="18" borderId="10" xfId="0" applyNumberFormat="1" applyFont="1" applyFill="1" applyBorder="1" applyAlignment="1" applyProtection="1">
      <alignment horizontal="right" wrapText="1"/>
      <protection locked="0"/>
    </xf>
    <xf numFmtId="0" fontId="22" fillId="0" borderId="0" xfId="0" applyFont="1"/>
    <xf numFmtId="0" fontId="22" fillId="0" borderId="0" xfId="0" applyFont="1" applyAlignment="1">
      <alignment wrapText="1"/>
    </xf>
    <xf numFmtId="0" fontId="22" fillId="0" borderId="10" xfId="0" applyFont="1" applyBorder="1" applyAlignment="1">
      <alignment horizontal="center" vertical="top" wrapText="1"/>
    </xf>
    <xf numFmtId="0" fontId="22" fillId="0" borderId="10" xfId="0" applyNumberFormat="1" applyFont="1" applyBorder="1" applyAlignment="1">
      <alignment horizontal="center" vertical="top" wrapText="1"/>
    </xf>
    <xf numFmtId="0" fontId="22" fillId="0" borderId="10" xfId="0" applyFont="1" applyBorder="1" applyAlignment="1">
      <alignment vertical="center" wrapText="1"/>
    </xf>
    <xf numFmtId="165" fontId="22" fillId="0" borderId="10" xfId="0" applyNumberFormat="1" applyFont="1" applyBorder="1" applyAlignment="1">
      <alignment horizontal="center" vertical="top" wrapText="1"/>
    </xf>
    <xf numFmtId="165" fontId="22" fillId="0" borderId="10" xfId="0" applyNumberFormat="1" applyFont="1" applyBorder="1" applyAlignment="1">
      <alignment horizont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0" xfId="0" applyFont="1" applyAlignment="1">
      <alignment horizontal="center" vertical="top" wrapText="1"/>
    </xf>
    <xf numFmtId="0" fontId="22" fillId="0" borderId="10" xfId="0" applyFont="1" applyBorder="1" applyAlignment="1">
      <alignment horizontal="center" wrapText="1"/>
    </xf>
    <xf numFmtId="0" fontId="22" fillId="0" borderId="10" xfId="0" applyFont="1" applyBorder="1" applyAlignment="1">
      <alignment horizontal="justify" vertical="center" wrapText="1"/>
    </xf>
    <xf numFmtId="0" fontId="21" fillId="0" borderId="0" xfId="0" applyFont="1" applyAlignment="1">
      <alignment wrapText="1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2" fillId="0" borderId="0" xfId="0" applyFont="1"/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horizontal="center" vertical="top" wrapText="1"/>
    </xf>
    <xf numFmtId="0" fontId="22" fillId="0" borderId="0" xfId="0" applyFont="1"/>
    <xf numFmtId="0" fontId="22" fillId="0" borderId="0" xfId="0" applyFont="1"/>
    <xf numFmtId="0" fontId="22" fillId="0" borderId="0" xfId="0" applyFont="1"/>
    <xf numFmtId="0" fontId="22" fillId="0" borderId="0" xfId="0" applyFont="1"/>
    <xf numFmtId="0" fontId="22" fillId="0" borderId="0" xfId="0" applyFont="1"/>
    <xf numFmtId="0" fontId="22" fillId="0" borderId="0" xfId="0" applyFont="1"/>
    <xf numFmtId="3" fontId="22" fillId="0" borderId="0" xfId="0" applyNumberFormat="1" applyFont="1"/>
    <xf numFmtId="3" fontId="20" fillId="19" borderId="10" xfId="0" applyNumberFormat="1" applyFont="1" applyFill="1" applyBorder="1" applyAlignment="1" applyProtection="1">
      <alignment horizontal="center" vertical="center" wrapText="1"/>
      <protection locked="0"/>
    </xf>
    <xf numFmtId="3" fontId="20" fillId="18" borderId="10" xfId="0" applyNumberFormat="1" applyFont="1" applyFill="1" applyBorder="1" applyAlignment="1" applyProtection="1">
      <alignment horizontal="center" vertical="center" wrapText="1"/>
      <protection locked="0"/>
    </xf>
    <xf numFmtId="3" fontId="20" fillId="18" borderId="1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center" vertical="center"/>
    </xf>
    <xf numFmtId="3" fontId="20" fillId="18" borderId="0" xfId="0" applyNumberFormat="1" applyFont="1" applyFill="1" applyBorder="1" applyAlignment="1" applyProtection="1">
      <alignment horizontal="center" vertical="center" wrapText="1"/>
      <protection locked="0"/>
    </xf>
    <xf numFmtId="3" fontId="20" fillId="19" borderId="11" xfId="0" applyNumberFormat="1" applyFont="1" applyFill="1" applyBorder="1" applyAlignment="1" applyProtection="1">
      <alignment horizontal="center" vertical="center" wrapText="1"/>
      <protection locked="0"/>
    </xf>
    <xf numFmtId="0" fontId="22" fillId="20" borderId="0" xfId="0" applyFont="1" applyFill="1" applyAlignment="1">
      <alignment horizontal="center" vertical="center"/>
    </xf>
    <xf numFmtId="0" fontId="1" fillId="0" borderId="0" xfId="42"/>
    <xf numFmtId="3" fontId="20" fillId="18" borderId="10" xfId="0" applyNumberFormat="1" applyFont="1" applyFill="1" applyBorder="1" applyAlignment="1" applyProtection="1">
      <alignment horizontal="center" vertical="center" wrapText="1"/>
      <protection locked="0"/>
    </xf>
    <xf numFmtId="3" fontId="20" fillId="18" borderId="11" xfId="0" applyNumberFormat="1" applyFont="1" applyFill="1" applyBorder="1" applyAlignment="1" applyProtection="1">
      <alignment horizontal="center" vertical="center" wrapText="1"/>
      <protection locked="0"/>
    </xf>
    <xf numFmtId="3" fontId="20" fillId="18" borderId="0" xfId="0" applyNumberFormat="1" applyFont="1" applyFill="1" applyBorder="1" applyAlignment="1" applyProtection="1">
      <alignment horizontal="center" vertical="center" wrapText="1"/>
      <protection locked="0"/>
    </xf>
    <xf numFmtId="3" fontId="20" fillId="18" borderId="11" xfId="0" applyNumberFormat="1" applyFont="1" applyFill="1" applyBorder="1" applyAlignment="1" applyProtection="1">
      <alignment horizontal="center" wrapText="1"/>
      <protection locked="0"/>
    </xf>
    <xf numFmtId="3" fontId="20" fillId="18" borderId="0" xfId="0" applyNumberFormat="1" applyFont="1" applyFill="1" applyBorder="1" applyAlignment="1" applyProtection="1">
      <alignment horizontal="center" wrapText="1"/>
      <protection locked="0"/>
    </xf>
    <xf numFmtId="3" fontId="20" fillId="18" borderId="10" xfId="0" applyNumberFormat="1" applyFont="1" applyFill="1" applyBorder="1" applyAlignment="1" applyProtection="1">
      <alignment horizontal="right" vertical="center" wrapText="1"/>
      <protection locked="0"/>
    </xf>
    <xf numFmtId="0" fontId="22" fillId="0" borderId="0" xfId="0" applyFont="1"/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2" fillId="0" borderId="10" xfId="0" applyNumberFormat="1" applyFont="1" applyBorder="1" applyAlignment="1">
      <alignment vertical="center" wrapText="1"/>
    </xf>
    <xf numFmtId="165" fontId="22" fillId="0" borderId="10" xfId="0" applyNumberFormat="1" applyFont="1" applyBorder="1" applyAlignment="1">
      <alignment vertical="center" wrapText="1"/>
    </xf>
    <xf numFmtId="164" fontId="22" fillId="0" borderId="0" xfId="0" applyNumberFormat="1" applyFont="1" applyAlignment="1">
      <alignment vertical="center"/>
    </xf>
    <xf numFmtId="0" fontId="24" fillId="21" borderId="13" xfId="0" applyFont="1" applyFill="1" applyBorder="1" applyAlignment="1">
      <alignment horizontal="center" vertical="center" wrapText="1"/>
    </xf>
    <xf numFmtId="0" fontId="25" fillId="21" borderId="13" xfId="0" applyFont="1" applyFill="1" applyBorder="1" applyAlignment="1">
      <alignment horizontal="center" vertical="center" wrapText="1"/>
    </xf>
    <xf numFmtId="0" fontId="1" fillId="0" borderId="0" xfId="42" applyAlignment="1">
      <alignment horizontal="center"/>
    </xf>
    <xf numFmtId="0" fontId="23" fillId="0" borderId="0" xfId="0" applyFont="1" applyAlignment="1">
      <alignment horizontal="center" vertical="center"/>
    </xf>
    <xf numFmtId="0" fontId="22" fillId="0" borderId="12" xfId="0" applyFont="1" applyBorder="1" applyAlignment="1">
      <alignment horizontal="right"/>
    </xf>
    <xf numFmtId="0" fontId="22" fillId="0" borderId="0" xfId="0" applyFont="1"/>
    <xf numFmtId="0" fontId="23" fillId="0" borderId="0" xfId="0" applyFont="1" applyAlignment="1">
      <alignment vertical="center"/>
    </xf>
    <xf numFmtId="0" fontId="22" fillId="0" borderId="12" xfId="0" applyFont="1" applyBorder="1" applyAlignment="1">
      <alignment vertical="center"/>
    </xf>
    <xf numFmtId="0" fontId="22" fillId="0" borderId="0" xfId="0" applyFont="1" applyAlignment="1">
      <alignment vertical="center"/>
    </xf>
  </cellXfs>
  <cellStyles count="43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42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54;&#1056;&#1052;&#1067;/&#1054;&#1054;-2/2021/&#1057;&#1042;&#1054;&#1044;_&#1053;&#1054;&#1059;/1.2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1.2"/>
      <sheetName val="г. Сызрань"/>
      <sheetName val="м.р. Ставропольский"/>
      <sheetName val="г. Тольятти"/>
      <sheetName val="г. Самара"/>
      <sheetName val="Spravichnik"/>
      <sheetName val="Флак"/>
      <sheetName val="Rezerv"/>
    </sheetNames>
    <sheetDataSet>
      <sheetData sheetId="0"/>
      <sheetData sheetId="1">
        <row r="21">
          <cell r="P21">
            <v>1</v>
          </cell>
          <cell r="Q21">
            <v>1</v>
          </cell>
        </row>
        <row r="22">
          <cell r="P22">
            <v>1</v>
          </cell>
          <cell r="Q22">
            <v>1</v>
          </cell>
        </row>
        <row r="23">
          <cell r="P23">
            <v>0</v>
          </cell>
          <cell r="Q23">
            <v>0</v>
          </cell>
        </row>
        <row r="24">
          <cell r="P24">
            <v>1</v>
          </cell>
          <cell r="Q24">
            <v>1</v>
          </cell>
        </row>
        <row r="25">
          <cell r="P25">
            <v>1</v>
          </cell>
          <cell r="Q25">
            <v>1</v>
          </cell>
        </row>
        <row r="26">
          <cell r="P26">
            <v>1</v>
          </cell>
          <cell r="Q26">
            <v>1</v>
          </cell>
        </row>
        <row r="27">
          <cell r="P27">
            <v>1</v>
          </cell>
          <cell r="Q27">
            <v>1</v>
          </cell>
        </row>
        <row r="28">
          <cell r="P28">
            <v>1</v>
          </cell>
          <cell r="Q28">
            <v>1</v>
          </cell>
        </row>
        <row r="29">
          <cell r="P29">
            <v>1</v>
          </cell>
          <cell r="Q29">
            <v>1</v>
          </cell>
        </row>
        <row r="30">
          <cell r="P30">
            <v>0</v>
          </cell>
          <cell r="Q30">
            <v>0</v>
          </cell>
        </row>
        <row r="31">
          <cell r="P31">
            <v>1</v>
          </cell>
          <cell r="Q31">
            <v>1</v>
          </cell>
        </row>
        <row r="32">
          <cell r="P32">
            <v>1</v>
          </cell>
          <cell r="Q32">
            <v>1</v>
          </cell>
        </row>
        <row r="33">
          <cell r="P33">
            <v>0</v>
          </cell>
          <cell r="Q33">
            <v>0</v>
          </cell>
        </row>
        <row r="34">
          <cell r="P34">
            <v>1</v>
          </cell>
          <cell r="Q34">
            <v>1</v>
          </cell>
        </row>
        <row r="35">
          <cell r="P35">
            <v>0</v>
          </cell>
          <cell r="Q35">
            <v>0</v>
          </cell>
        </row>
        <row r="36">
          <cell r="P36">
            <v>0</v>
          </cell>
          <cell r="Q36">
            <v>0</v>
          </cell>
        </row>
        <row r="37">
          <cell r="P37">
            <v>0</v>
          </cell>
          <cell r="Q37">
            <v>0</v>
          </cell>
        </row>
        <row r="38">
          <cell r="P38">
            <v>1</v>
          </cell>
          <cell r="Q38">
            <v>1</v>
          </cell>
        </row>
        <row r="39">
          <cell r="P39">
            <v>0</v>
          </cell>
          <cell r="Q39">
            <v>0</v>
          </cell>
        </row>
        <row r="40">
          <cell r="P40">
            <v>0</v>
          </cell>
          <cell r="Q40">
            <v>0</v>
          </cell>
        </row>
        <row r="41">
          <cell r="P41">
            <v>1</v>
          </cell>
          <cell r="Q41">
            <v>1</v>
          </cell>
        </row>
        <row r="42">
          <cell r="P42">
            <v>0</v>
          </cell>
          <cell r="Q42">
            <v>0</v>
          </cell>
        </row>
        <row r="43">
          <cell r="P43">
            <v>18</v>
          </cell>
        </row>
        <row r="44">
          <cell r="P44">
            <v>6</v>
          </cell>
        </row>
        <row r="45">
          <cell r="P45">
            <v>18</v>
          </cell>
        </row>
        <row r="46">
          <cell r="P46">
            <v>21</v>
          </cell>
        </row>
      </sheetData>
      <sheetData sheetId="2">
        <row r="21">
          <cell r="P21">
            <v>1</v>
          </cell>
          <cell r="Q21">
            <v>1</v>
          </cell>
        </row>
        <row r="22">
          <cell r="P22">
            <v>0</v>
          </cell>
          <cell r="Q22">
            <v>0</v>
          </cell>
        </row>
        <row r="23">
          <cell r="P23">
            <v>0</v>
          </cell>
          <cell r="Q23">
            <v>0</v>
          </cell>
        </row>
        <row r="24">
          <cell r="P24">
            <v>1</v>
          </cell>
          <cell r="Q24">
            <v>1</v>
          </cell>
        </row>
        <row r="25">
          <cell r="P25">
            <v>1</v>
          </cell>
          <cell r="Q25">
            <v>1</v>
          </cell>
        </row>
        <row r="26">
          <cell r="P26">
            <v>1</v>
          </cell>
          <cell r="Q26">
            <v>1</v>
          </cell>
        </row>
        <row r="27">
          <cell r="P27">
            <v>1</v>
          </cell>
          <cell r="Q27">
            <v>1</v>
          </cell>
        </row>
        <row r="28">
          <cell r="P28">
            <v>1</v>
          </cell>
          <cell r="Q28">
            <v>1</v>
          </cell>
        </row>
        <row r="29">
          <cell r="P29">
            <v>1</v>
          </cell>
          <cell r="Q29">
            <v>1</v>
          </cell>
        </row>
        <row r="30">
          <cell r="P30">
            <v>1</v>
          </cell>
          <cell r="Q30">
            <v>1</v>
          </cell>
        </row>
        <row r="31">
          <cell r="P31">
            <v>0</v>
          </cell>
          <cell r="Q31">
            <v>0</v>
          </cell>
        </row>
        <row r="32">
          <cell r="P32">
            <v>1</v>
          </cell>
          <cell r="Q32">
            <v>1</v>
          </cell>
        </row>
        <row r="33">
          <cell r="P33">
            <v>0</v>
          </cell>
          <cell r="Q33">
            <v>0</v>
          </cell>
        </row>
        <row r="34">
          <cell r="P34">
            <v>0</v>
          </cell>
          <cell r="Q34">
            <v>0</v>
          </cell>
        </row>
        <row r="35">
          <cell r="P35">
            <v>0</v>
          </cell>
          <cell r="Q35">
            <v>0</v>
          </cell>
        </row>
        <row r="36">
          <cell r="P36">
            <v>0</v>
          </cell>
          <cell r="Q36">
            <v>0</v>
          </cell>
        </row>
        <row r="37">
          <cell r="P37">
            <v>1</v>
          </cell>
          <cell r="Q37">
            <v>1</v>
          </cell>
        </row>
        <row r="38">
          <cell r="P38">
            <v>0</v>
          </cell>
          <cell r="Q38">
            <v>0</v>
          </cell>
        </row>
        <row r="39">
          <cell r="P39">
            <v>0</v>
          </cell>
          <cell r="Q39">
            <v>0</v>
          </cell>
        </row>
        <row r="40">
          <cell r="P40">
            <v>0</v>
          </cell>
          <cell r="Q40">
            <v>0</v>
          </cell>
        </row>
        <row r="41">
          <cell r="P41">
            <v>0</v>
          </cell>
          <cell r="Q41">
            <v>0</v>
          </cell>
        </row>
        <row r="42">
          <cell r="P42">
            <v>0</v>
          </cell>
          <cell r="Q42">
            <v>0</v>
          </cell>
        </row>
        <row r="43">
          <cell r="P43">
            <v>11</v>
          </cell>
        </row>
        <row r="44">
          <cell r="P44">
            <v>2</v>
          </cell>
        </row>
        <row r="45">
          <cell r="P45">
            <v>4</v>
          </cell>
        </row>
        <row r="46">
          <cell r="P46">
            <v>5</v>
          </cell>
        </row>
      </sheetData>
      <sheetData sheetId="3">
        <row r="21">
          <cell r="P21">
            <v>7</v>
          </cell>
          <cell r="Q21">
            <v>6</v>
          </cell>
        </row>
        <row r="22">
          <cell r="P22">
            <v>7</v>
          </cell>
          <cell r="Q22">
            <v>6</v>
          </cell>
        </row>
        <row r="23">
          <cell r="P23">
            <v>1</v>
          </cell>
          <cell r="Q23">
            <v>0</v>
          </cell>
        </row>
        <row r="24">
          <cell r="P24">
            <v>8</v>
          </cell>
          <cell r="Q24">
            <v>7</v>
          </cell>
        </row>
        <row r="25">
          <cell r="P25">
            <v>6</v>
          </cell>
          <cell r="Q25">
            <v>5</v>
          </cell>
        </row>
        <row r="26">
          <cell r="P26">
            <v>4</v>
          </cell>
          <cell r="Q26">
            <v>4</v>
          </cell>
        </row>
        <row r="27">
          <cell r="P27">
            <v>4</v>
          </cell>
          <cell r="Q27">
            <v>4</v>
          </cell>
        </row>
        <row r="28">
          <cell r="P28">
            <v>4</v>
          </cell>
          <cell r="Q28">
            <v>4</v>
          </cell>
        </row>
        <row r="29">
          <cell r="P29">
            <v>3</v>
          </cell>
          <cell r="Q29">
            <v>3</v>
          </cell>
        </row>
        <row r="30">
          <cell r="P30">
            <v>5</v>
          </cell>
          <cell r="Q30">
            <v>4</v>
          </cell>
        </row>
        <row r="31">
          <cell r="P31">
            <v>3</v>
          </cell>
          <cell r="Q31">
            <v>3</v>
          </cell>
        </row>
        <row r="32">
          <cell r="P32">
            <v>5</v>
          </cell>
          <cell r="Q32">
            <v>5</v>
          </cell>
        </row>
        <row r="33">
          <cell r="P33">
            <v>2</v>
          </cell>
          <cell r="Q33">
            <v>2</v>
          </cell>
        </row>
        <row r="34">
          <cell r="P34">
            <v>5</v>
          </cell>
          <cell r="Q34">
            <v>4</v>
          </cell>
        </row>
        <row r="35">
          <cell r="P35">
            <v>1</v>
          </cell>
          <cell r="Q35">
            <v>0</v>
          </cell>
        </row>
        <row r="36">
          <cell r="P36">
            <v>1</v>
          </cell>
          <cell r="Q36">
            <v>1</v>
          </cell>
        </row>
        <row r="37">
          <cell r="P37">
            <v>2</v>
          </cell>
          <cell r="Q37">
            <v>2</v>
          </cell>
        </row>
        <row r="38">
          <cell r="P38">
            <v>8</v>
          </cell>
          <cell r="Q38">
            <v>7</v>
          </cell>
        </row>
        <row r="39">
          <cell r="P39">
            <v>3</v>
          </cell>
          <cell r="Q39">
            <v>2</v>
          </cell>
        </row>
        <row r="40">
          <cell r="P40">
            <v>1</v>
          </cell>
          <cell r="Q40">
            <v>1</v>
          </cell>
        </row>
        <row r="41">
          <cell r="P41">
            <v>5</v>
          </cell>
          <cell r="Q41">
            <v>5</v>
          </cell>
        </row>
        <row r="42">
          <cell r="P42">
            <v>4</v>
          </cell>
          <cell r="Q42">
            <v>2</v>
          </cell>
        </row>
        <row r="43">
          <cell r="P43">
            <v>163</v>
          </cell>
        </row>
        <row r="44">
          <cell r="P44">
            <v>113</v>
          </cell>
        </row>
        <row r="45">
          <cell r="P45">
            <v>129</v>
          </cell>
        </row>
        <row r="46">
          <cell r="P46">
            <v>108</v>
          </cell>
        </row>
      </sheetData>
      <sheetData sheetId="4">
        <row r="21">
          <cell r="P21">
            <v>6</v>
          </cell>
          <cell r="Q21">
            <v>3</v>
          </cell>
        </row>
        <row r="22">
          <cell r="P22">
            <v>8</v>
          </cell>
          <cell r="Q22">
            <v>5</v>
          </cell>
        </row>
        <row r="23">
          <cell r="P23">
            <v>0</v>
          </cell>
          <cell r="Q23">
            <v>0</v>
          </cell>
        </row>
        <row r="24">
          <cell r="P24">
            <v>10</v>
          </cell>
          <cell r="Q24">
            <v>6</v>
          </cell>
        </row>
        <row r="25">
          <cell r="P25">
            <v>7</v>
          </cell>
          <cell r="Q25">
            <v>5</v>
          </cell>
        </row>
        <row r="26">
          <cell r="P26">
            <v>4</v>
          </cell>
          <cell r="Q26">
            <v>3</v>
          </cell>
        </row>
        <row r="27">
          <cell r="P27">
            <v>4</v>
          </cell>
          <cell r="Q27">
            <v>3</v>
          </cell>
        </row>
        <row r="28">
          <cell r="P28">
            <v>5</v>
          </cell>
          <cell r="Q28">
            <v>3</v>
          </cell>
        </row>
        <row r="29">
          <cell r="P29">
            <v>3</v>
          </cell>
          <cell r="Q29">
            <v>1</v>
          </cell>
        </row>
        <row r="30">
          <cell r="P30">
            <v>3</v>
          </cell>
          <cell r="Q30">
            <v>1</v>
          </cell>
        </row>
        <row r="31">
          <cell r="P31">
            <v>2</v>
          </cell>
          <cell r="Q31">
            <v>1</v>
          </cell>
        </row>
        <row r="32">
          <cell r="P32">
            <v>4</v>
          </cell>
          <cell r="Q32">
            <v>2</v>
          </cell>
        </row>
        <row r="33">
          <cell r="P33">
            <v>1</v>
          </cell>
          <cell r="Q33">
            <v>1</v>
          </cell>
        </row>
        <row r="34">
          <cell r="P34">
            <v>0</v>
          </cell>
          <cell r="Q34">
            <v>0</v>
          </cell>
        </row>
        <row r="35">
          <cell r="P35">
            <v>0</v>
          </cell>
          <cell r="Q35">
            <v>0</v>
          </cell>
        </row>
        <row r="36">
          <cell r="P36">
            <v>0</v>
          </cell>
          <cell r="Q36">
            <v>0</v>
          </cell>
        </row>
        <row r="37">
          <cell r="P37">
            <v>2</v>
          </cell>
          <cell r="Q37">
            <v>1</v>
          </cell>
        </row>
        <row r="38">
          <cell r="P38">
            <v>6</v>
          </cell>
          <cell r="Q38">
            <v>4</v>
          </cell>
        </row>
        <row r="39">
          <cell r="P39">
            <v>4</v>
          </cell>
          <cell r="Q39">
            <v>3</v>
          </cell>
        </row>
        <row r="40">
          <cell r="P40">
            <v>2</v>
          </cell>
          <cell r="Q40">
            <v>1</v>
          </cell>
        </row>
        <row r="41">
          <cell r="P41">
            <v>2</v>
          </cell>
          <cell r="Q41">
            <v>1</v>
          </cell>
        </row>
        <row r="42">
          <cell r="P42">
            <v>4</v>
          </cell>
          <cell r="Q42">
            <v>2</v>
          </cell>
        </row>
        <row r="43">
          <cell r="P43">
            <v>168</v>
          </cell>
        </row>
        <row r="44">
          <cell r="P44">
            <v>53</v>
          </cell>
        </row>
        <row r="45">
          <cell r="P45">
            <v>113</v>
          </cell>
        </row>
        <row r="46">
          <cell r="P46">
            <v>74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R48"/>
  <sheetViews>
    <sheetView showGridLines="0" topLeftCell="A18" workbookViewId="0">
      <selection activeCell="V41" sqref="V41"/>
    </sheetView>
  </sheetViews>
  <sheetFormatPr defaultColWidth="9.140625" defaultRowHeight="12.75"/>
  <cols>
    <col min="1" max="1" width="50.7109375" style="2" customWidth="1"/>
    <col min="2" max="14" width="2.140625" style="2" hidden="1" customWidth="1"/>
    <col min="15" max="15" width="6.42578125" style="2" bestFit="1" customWidth="1"/>
    <col min="16" max="17" width="18.7109375" style="2" customWidth="1"/>
    <col min="18" max="16384" width="9.140625" style="2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52" t="s">
        <v>28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8">
      <c r="A18" s="53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18" ht="39.950000000000003" customHeight="1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1</v>
      </c>
      <c r="P19" s="18" t="s">
        <v>30</v>
      </c>
      <c r="Q19" s="18" t="s">
        <v>31</v>
      </c>
      <c r="R19" s="3"/>
    </row>
    <row r="20" spans="1:18">
      <c r="A20" s="20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5">
        <v>2</v>
      </c>
      <c r="P20" s="5">
        <v>3</v>
      </c>
      <c r="Q20" s="4">
        <v>4</v>
      </c>
      <c r="R20" s="3"/>
    </row>
    <row r="21" spans="1:18" ht="15.75">
      <c r="A21" s="19" t="s">
        <v>2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>
        <v>1</v>
      </c>
      <c r="P21" s="1">
        <f>КУ!P21+ЗУ!P21+ОУ!P21+СУ!P21+СВУ!P21+СЗ!P21+ЦУ!P21+ЮВУ!P21+ЮЗУ!P21+ЮУ!P21+ПУ!P21+'Деп Тольятти'!P21+'г. Самара'!P21+'Деп Сам'!P21+'г. Тольятти'!P21+НОУ!P21</f>
        <v>470</v>
      </c>
      <c r="Q21" s="1">
        <f>КУ!Q21+ЗУ!Q21+ОУ!Q21+СУ!Q21+СВУ!Q21+СЗ!Q21+ЦУ!Q21+ЮВУ!Q21+ЮЗУ!Q21+ЮУ!Q21+ПУ!Q21+'Деп Тольятти'!Q21+'г. Самара'!Q21+'Деп Сам'!Q21+'г. Тольятти'!Q21+НОУ!Q21</f>
        <v>15</v>
      </c>
      <c r="R21" s="3"/>
    </row>
    <row r="22" spans="1:18" ht="15.75">
      <c r="A22" s="19" t="s">
        <v>3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>
        <v>2</v>
      </c>
      <c r="P22" s="1">
        <f>КУ!P22+ЗУ!P22+ОУ!P22+СУ!P22+СВУ!P22+СЗ!P22+ЦУ!P22+ЮВУ!P22+ЮЗУ!P22+ЮУ!P22+ПУ!P22+'Деп Тольятти'!P22+'г. Самара'!P22+'Деп Сам'!P22+'г. Тольятти'!P22+НОУ!P22</f>
        <v>682</v>
      </c>
      <c r="Q22" s="1">
        <f>КУ!Q22+ЗУ!Q22+ОУ!Q22+СУ!Q22+СВУ!Q22+СЗ!Q22+ЦУ!Q22+ЮВУ!Q22+ЮЗУ!Q22+ЮУ!Q22+ПУ!Q22+'Деп Тольятти'!Q22+'г. Самара'!Q22+'Деп Сам'!Q22+'г. Тольятти'!Q22+НОУ!Q22</f>
        <v>32</v>
      </c>
      <c r="R22" s="3"/>
    </row>
    <row r="23" spans="1:18" ht="15.75">
      <c r="A23" s="19" t="s">
        <v>4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7">
        <v>3</v>
      </c>
      <c r="P23" s="1">
        <f>КУ!P23+ЗУ!P23+ОУ!P23+СУ!P23+СВУ!P23+СЗ!P23+ЦУ!P23+ЮВУ!P23+ЮЗУ!P23+ЮУ!P23+ПУ!P23+'Деп Тольятти'!P23+'г. Самара'!P23+'Деп Сам'!P23+'г. Тольятти'!P23+НОУ!P23</f>
        <v>46</v>
      </c>
      <c r="Q23" s="1">
        <f>КУ!Q23+ЗУ!Q23+ОУ!Q23+СУ!Q23+СВУ!Q23+СЗ!Q23+ЦУ!Q23+ЮВУ!Q23+ЮЗУ!Q23+ЮУ!Q23+ПУ!Q23+'Деп Тольятти'!Q23+'г. Самара'!Q23+'Деп Сам'!Q23+'г. Тольятти'!Q23+НОУ!Q23</f>
        <v>1</v>
      </c>
      <c r="R23" s="3"/>
    </row>
    <row r="24" spans="1:18" ht="15.75">
      <c r="A24" s="19" t="s">
        <v>5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7">
        <v>4</v>
      </c>
      <c r="P24" s="1">
        <f>КУ!P24+ЗУ!P24+ОУ!P24+СУ!P24+СВУ!P24+СЗ!P24+ЦУ!P24+ЮВУ!P24+ЮЗУ!P24+ЮУ!P24+ПУ!P24+'Деп Тольятти'!P24+'г. Самара'!P24+'Деп Сам'!P24+'г. Тольятти'!P24+НОУ!P24</f>
        <v>697</v>
      </c>
      <c r="Q24" s="1">
        <f>КУ!Q24+ЗУ!Q24+ОУ!Q24+СУ!Q24+СВУ!Q24+СЗ!Q24+ЦУ!Q24+ЮВУ!Q24+ЮЗУ!Q24+ЮУ!Q24+ПУ!Q24+'Деп Тольятти'!Q24+'г. Самара'!Q24+'Деп Сам'!Q24+'г. Тольятти'!Q24+НОУ!Q24</f>
        <v>16</v>
      </c>
      <c r="R24" s="3"/>
    </row>
    <row r="25" spans="1:18" ht="25.5">
      <c r="A25" s="19" t="s">
        <v>25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>
        <v>5</v>
      </c>
      <c r="P25" s="1">
        <f>КУ!P25+ЗУ!P25+ОУ!P25+СУ!P25+СВУ!P25+СЗ!P25+ЦУ!P25+ЮВУ!P25+ЮЗУ!P25+ЮУ!P25+ПУ!P25+'Деп Тольятти'!P25+'г. Самара'!P25+'Деп Сам'!P25+'г. Тольятти'!P25+НОУ!P25</f>
        <v>680</v>
      </c>
      <c r="Q25" s="1">
        <f>КУ!Q25+ЗУ!Q25+ОУ!Q25+СУ!Q25+СВУ!Q25+СЗ!Q25+ЦУ!Q25+ЮВУ!Q25+ЮЗУ!Q25+ЮУ!Q25+ПУ!Q25+'Деп Тольятти'!Q25+'г. Самара'!Q25+'Деп Сам'!Q25+'г. Тольятти'!Q25+НОУ!Q25</f>
        <v>13</v>
      </c>
      <c r="R25" s="3"/>
    </row>
    <row r="26" spans="1:18" ht="15.75">
      <c r="A26" s="19" t="s">
        <v>6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7">
        <v>6</v>
      </c>
      <c r="P26" s="1">
        <f>КУ!P26+ЗУ!P26+ОУ!P26+СУ!P26+СВУ!P26+СЗ!P26+ЦУ!P26+ЮВУ!P26+ЮЗУ!P26+ЮУ!P26+ПУ!P26+'Деп Тольятти'!P26+'г. Самара'!P26+'Деп Сам'!P26+'г. Тольятти'!P26+НОУ!P26</f>
        <v>569</v>
      </c>
      <c r="Q26" s="1">
        <f>КУ!Q26+ЗУ!Q26+ОУ!Q26+СУ!Q26+СВУ!Q26+СЗ!Q26+ЦУ!Q26+ЮВУ!Q26+ЮЗУ!Q26+ЮУ!Q26+ПУ!Q26+'Деп Тольятти'!Q26+'г. Самара'!Q26+'Деп Сам'!Q26+'г. Тольятти'!Q26+НОУ!Q26</f>
        <v>9</v>
      </c>
      <c r="R26" s="3"/>
    </row>
    <row r="27" spans="1:18" ht="15.75">
      <c r="A27" s="19" t="s">
        <v>7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8">
        <v>7</v>
      </c>
      <c r="P27" s="1">
        <f>КУ!P27+ЗУ!P27+ОУ!P27+СУ!P27+СВУ!P27+СЗ!P27+ЦУ!P27+ЮВУ!P27+ЮЗУ!P27+ЮУ!P27+ПУ!P27+'Деп Тольятти'!P27+'г. Самара'!P27+'Деп Сам'!P27+'г. Тольятти'!P27+НОУ!P27</f>
        <v>539</v>
      </c>
      <c r="Q27" s="1">
        <f>КУ!Q27+ЗУ!Q27+ОУ!Q27+СУ!Q27+СВУ!Q27+СЗ!Q27+ЦУ!Q27+ЮВУ!Q27+ЮЗУ!Q27+ЮУ!Q27+ПУ!Q27+'Деп Тольятти'!Q27+'г. Самара'!Q27+'Деп Сам'!Q27+'г. Тольятти'!Q27+НОУ!Q27</f>
        <v>9</v>
      </c>
      <c r="R27" s="3"/>
    </row>
    <row r="28" spans="1:18" ht="15.7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1">
        <f>КУ!P28+ЗУ!P28+ОУ!P28+СУ!P28+СВУ!P28+СЗ!P28+ЦУ!P28+ЮВУ!P28+ЮЗУ!P28+ЮУ!P28+ПУ!P28+'Деп Тольятти'!P28+'г. Самара'!P28+'Деп Сам'!P28+'г. Тольятти'!P28+НОУ!P28</f>
        <v>561</v>
      </c>
      <c r="Q28" s="1">
        <f>КУ!Q28+ЗУ!Q28+ОУ!Q28+СУ!Q28+СВУ!Q28+СЗ!Q28+ЦУ!Q28+ЮВУ!Q28+ЮЗУ!Q28+ЮУ!Q28+ПУ!Q28+'Деп Тольятти'!Q28+'г. Самара'!Q28+'Деп Сам'!Q28+'г. Тольятти'!Q28+НОУ!Q28</f>
        <v>9</v>
      </c>
      <c r="R28" s="10"/>
    </row>
    <row r="29" spans="1:18" ht="15.7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1">
        <f>КУ!P29+ЗУ!P29+ОУ!P29+СУ!P29+СВУ!P29+СЗ!P29+ЦУ!P29+ЮВУ!P29+ЮЗУ!P29+ЮУ!P29+ПУ!P29+'Деп Тольятти'!P29+'г. Самара'!P29+'Деп Сам'!P29+'г. Тольятти'!P29+НОУ!P29</f>
        <v>479</v>
      </c>
      <c r="Q29" s="1">
        <f>КУ!Q29+ЗУ!Q29+ОУ!Q29+СУ!Q29+СВУ!Q29+СЗ!Q29+ЦУ!Q29+ЮВУ!Q29+ЮЗУ!Q29+ЮУ!Q29+ПУ!Q29+'Деп Тольятти'!Q29+'г. Самара'!Q29+'Деп Сам'!Q29+'г. Тольятти'!Q29+НОУ!Q29</f>
        <v>5</v>
      </c>
      <c r="R29" s="10"/>
    </row>
    <row r="30" spans="1:18" ht="15.7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1">
        <f>КУ!P30+ЗУ!P30+ОУ!P30+СУ!P30+СВУ!P30+СЗ!P30+ЦУ!P30+ЮВУ!P30+ЮЗУ!P30+ЮУ!P30+ПУ!P30+'Деп Тольятти'!P30+'г. Самара'!P30+'Деп Сам'!P30+'г. Тольятти'!P30+НОУ!P30</f>
        <v>335</v>
      </c>
      <c r="Q30" s="1">
        <f>КУ!Q30+ЗУ!Q30+ОУ!Q30+СУ!Q30+СВУ!Q30+СЗ!Q30+ЦУ!Q30+ЮВУ!Q30+ЮЗУ!Q30+ЮУ!Q30+ПУ!Q30+'Деп Тольятти'!Q30+'г. Самара'!Q30+'Деп Сам'!Q30+'г. Тольятти'!Q30+НОУ!Q30</f>
        <v>6</v>
      </c>
      <c r="R30" s="10"/>
    </row>
    <row r="31" spans="1:18" ht="15.75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1">
        <f>КУ!P31+ЗУ!P31+ОУ!P31+СУ!P31+СВУ!P31+СЗ!P31+ЦУ!P31+ЮВУ!P31+ЮЗУ!P31+ЮУ!P31+ПУ!P31+'Деп Тольятти'!P31+'г. Самара'!P31+'Деп Сам'!P31+'г. Тольятти'!P31+НОУ!P31</f>
        <v>357</v>
      </c>
      <c r="Q31" s="1">
        <f>КУ!Q31+ЗУ!Q31+ОУ!Q31+СУ!Q31+СВУ!Q31+СЗ!Q31+ЦУ!Q31+ЮВУ!Q31+ЮЗУ!Q31+ЮУ!Q31+ПУ!Q31+'Деп Тольятти'!Q31+'г. Самара'!Q31+'Деп Сам'!Q31+'г. Тольятти'!Q31+НОУ!Q31</f>
        <v>5</v>
      </c>
      <c r="R31" s="10"/>
    </row>
    <row r="32" spans="1:18" ht="15.7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1">
        <f>КУ!P32+ЗУ!P32+ОУ!P32+СУ!P32+СВУ!P32+СЗ!P32+ЦУ!P32+ЮВУ!P32+ЮЗУ!P32+ЮУ!P32+ПУ!P32+'Деп Тольятти'!P32+'г. Самара'!P32+'Деп Сам'!P32+'г. Тольятти'!P32+НОУ!P32</f>
        <v>373</v>
      </c>
      <c r="Q32" s="1">
        <f>КУ!Q32+ЗУ!Q32+ОУ!Q32+СУ!Q32+СВУ!Q32+СЗ!Q32+ЦУ!Q32+ЮВУ!Q32+ЮЗУ!Q32+ЮУ!Q32+ПУ!Q32+'Деп Тольятти'!Q32+'г. Самара'!Q32+'Деп Сам'!Q32+'г. Тольятти'!Q32+НОУ!Q32</f>
        <v>9</v>
      </c>
      <c r="R32" s="10"/>
    </row>
    <row r="33" spans="1:18" ht="15.75">
      <c r="A33" s="9" t="s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v>13</v>
      </c>
      <c r="P33" s="1">
        <f>КУ!P33+ЗУ!P33+ОУ!P33+СУ!P33+СВУ!P33+СЗ!P33+ЦУ!P33+ЮВУ!P33+ЮЗУ!P33+ЮУ!P33+ПУ!P33+'Деп Тольятти'!P33+'г. Самара'!P33+'Деп Сам'!P33+'г. Тольятти'!P33+НОУ!P33</f>
        <v>329</v>
      </c>
      <c r="Q33" s="1">
        <f>КУ!Q33+ЗУ!Q33+ОУ!Q33+СУ!Q33+СВУ!Q33+СЗ!Q33+ЦУ!Q33+ЮВУ!Q33+ЮЗУ!Q33+ЮУ!Q33+ПУ!Q33+'Деп Тольятти'!Q33+'г. Самара'!Q33+'Деп Сам'!Q33+'г. Тольятти'!Q33+НОУ!Q33</f>
        <v>4</v>
      </c>
      <c r="R33" s="10"/>
    </row>
    <row r="34" spans="1:18" ht="15.75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v>14</v>
      </c>
      <c r="P34" s="1">
        <f>КУ!P34+ЗУ!P34+ОУ!P34+СУ!P34+СВУ!P34+СЗ!P34+ЦУ!P34+ЮВУ!P34+ЮЗУ!P34+ЮУ!P34+ПУ!P34+'Деп Тольятти'!P34+'г. Самара'!P34+'Деп Сам'!P34+'г. Тольятти'!P34+НОУ!P34</f>
        <v>348</v>
      </c>
      <c r="Q34" s="1">
        <f>КУ!Q34+ЗУ!Q34+ОУ!Q34+СУ!Q34+СВУ!Q34+СЗ!Q34+ЦУ!Q34+ЮВУ!Q34+ЮЗУ!Q34+ЮУ!Q34+ПУ!Q34+'Деп Тольятти'!Q34+'г. Самара'!Q34+'Деп Сам'!Q34+'г. Тольятти'!Q34+НОУ!Q34</f>
        <v>7</v>
      </c>
      <c r="R34" s="10"/>
    </row>
    <row r="35" spans="1:18" ht="15.75">
      <c r="A35" s="19" t="s">
        <v>14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11">
        <v>15</v>
      </c>
      <c r="P35" s="1">
        <f>КУ!P35+ЗУ!P35+ОУ!P35+СУ!P35+СВУ!P35+СЗ!P35+ЦУ!P35+ЮВУ!P35+ЮЗУ!P35+ЮУ!P35+ПУ!P35+'Деп Тольятти'!P35+'г. Самара'!P35+'Деп Сам'!P35+'г. Тольятти'!P35+НОУ!P35</f>
        <v>411</v>
      </c>
      <c r="Q35" s="1">
        <f>КУ!Q35+ЗУ!Q35+ОУ!Q35+СУ!Q35+СВУ!Q35+СЗ!Q35+ЦУ!Q35+ЮВУ!Q35+ЮЗУ!Q35+ЮУ!Q35+ПУ!Q35+'Деп Тольятти'!Q35+'г. Самара'!Q35+'Деп Сам'!Q35+'г. Тольятти'!Q35+НОУ!Q35</f>
        <v>0</v>
      </c>
      <c r="R35" s="10"/>
    </row>
    <row r="36" spans="1:18" ht="15.75">
      <c r="A36" s="12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>
        <v>16</v>
      </c>
      <c r="P36" s="1">
        <f>КУ!P36+ЗУ!P36+ОУ!P36+СУ!P36+СВУ!P36+СЗ!P36+ЦУ!P36+ЮВУ!P36+ЮЗУ!P36+ЮУ!P36+ПУ!P36+'Деп Тольятти'!P36+'г. Самара'!P36+'Деп Сам'!P36+'г. Тольятти'!P36+НОУ!P36</f>
        <v>275</v>
      </c>
      <c r="Q36" s="1">
        <f>КУ!Q36+ЗУ!Q36+ОУ!Q36+СУ!Q36+СВУ!Q36+СЗ!Q36+ЦУ!Q36+ЮВУ!Q36+ЮЗУ!Q36+ЮУ!Q36+ПУ!Q36+'Деп Тольятти'!Q36+'г. Самара'!Q36+'Деп Сам'!Q36+'г. Тольятти'!Q36+НОУ!Q36</f>
        <v>1</v>
      </c>
      <c r="R36" s="10"/>
    </row>
    <row r="37" spans="1:18" ht="15.75">
      <c r="A37" s="12" t="s">
        <v>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>
        <v>17</v>
      </c>
      <c r="P37" s="1">
        <f>КУ!P37+ЗУ!P37+ОУ!P37+СУ!P37+СВУ!P37+СЗ!P37+ЦУ!P37+ЮВУ!P37+ЮЗУ!P37+ЮУ!P37+ПУ!P37+'Деп Тольятти'!P37+'г. Самара'!P37+'Деп Сам'!P37+'г. Тольятти'!P37+НОУ!P37</f>
        <v>70</v>
      </c>
      <c r="Q37" s="1">
        <f>КУ!Q37+ЗУ!Q37+ОУ!Q37+СУ!Q37+СВУ!Q37+СЗ!Q37+ЦУ!Q37+ЮВУ!Q37+ЮЗУ!Q37+ЮУ!Q37+ПУ!Q37+'Деп Тольятти'!Q37+'г. Самара'!Q37+'Деп Сам'!Q37+'г. Тольятти'!Q37+НОУ!Q37</f>
        <v>4</v>
      </c>
      <c r="R37" s="10"/>
    </row>
    <row r="38" spans="1:18" ht="15.75">
      <c r="A38" s="12" t="s">
        <v>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>
        <v>18</v>
      </c>
      <c r="P38" s="1">
        <f>КУ!P38+ЗУ!P38+ОУ!P38+СУ!P38+СВУ!P38+СЗ!P38+ЦУ!P38+ЮВУ!P38+ЮЗУ!P38+ЮУ!P38+ПУ!P38+'Деп Тольятти'!P38+'г. Самара'!P38+'Деп Сам'!P38+'г. Тольятти'!P38+НОУ!P38</f>
        <v>436</v>
      </c>
      <c r="Q38" s="1">
        <f>КУ!Q38+ЗУ!Q38+ОУ!Q38+СУ!Q38+СВУ!Q38+СЗ!Q38+ЦУ!Q38+ЮВУ!Q38+ЮЗУ!Q38+ЮУ!Q38+ПУ!Q38+'Деп Тольятти'!Q38+'г. Самара'!Q38+'Деп Сам'!Q38+'г. Тольятти'!Q38+НОУ!Q38</f>
        <v>17</v>
      </c>
      <c r="R38" s="10"/>
    </row>
    <row r="39" spans="1:18" ht="15.7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>
        <v>19</v>
      </c>
      <c r="P39" s="1">
        <f>КУ!P39+ЗУ!P39+ОУ!P39+СУ!P39+СВУ!P39+СЗ!P39+ЦУ!P39+ЮВУ!P39+ЮЗУ!P39+ЮУ!P39+ПУ!P39+'Деп Тольятти'!P39+'г. Самара'!P39+'Деп Сам'!P39+'г. Тольятти'!P39+НОУ!P39</f>
        <v>189</v>
      </c>
      <c r="Q39" s="1">
        <f>КУ!Q39+ЗУ!Q39+ОУ!Q39+СУ!Q39+СВУ!Q39+СЗ!Q39+ЦУ!Q39+ЮВУ!Q39+ЮЗУ!Q39+ЮУ!Q39+ПУ!Q39+'Деп Тольятти'!Q39+'г. Самара'!Q39+'Деп Сам'!Q39+'г. Тольятти'!Q39+НОУ!Q39</f>
        <v>6</v>
      </c>
      <c r="R39" s="10"/>
    </row>
    <row r="40" spans="1:18" ht="15.75">
      <c r="A40" s="12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>
        <v>20</v>
      </c>
      <c r="P40" s="1">
        <f>КУ!P40+ЗУ!P40+ОУ!P40+СУ!P40+СВУ!P40+СЗ!P40+ЦУ!P40+ЮВУ!P40+ЮЗУ!P40+ЮУ!P40+ПУ!P40+'Деп Тольятти'!P40+'г. Самара'!P40+'Деп Сам'!P40+'г. Тольятти'!P40+НОУ!P40</f>
        <v>57</v>
      </c>
      <c r="Q40" s="1">
        <f>КУ!Q40+ЗУ!Q40+ОУ!Q40+СУ!Q40+СВУ!Q40+СЗ!Q40+ЦУ!Q40+ЮВУ!Q40+ЮЗУ!Q40+ЮУ!Q40+ПУ!Q40+'Деп Тольятти'!Q40+'г. Самара'!Q40+'Деп Сам'!Q40+'г. Тольятти'!Q40+НОУ!Q40</f>
        <v>2</v>
      </c>
      <c r="R40" s="10"/>
    </row>
    <row r="41" spans="1:18" ht="15.75">
      <c r="A41" s="12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>
        <v>21</v>
      </c>
      <c r="P41" s="1">
        <f>КУ!P41+ЗУ!P41+ОУ!P41+СУ!P41+СВУ!P41+СЗ!P41+ЦУ!P41+ЮВУ!P41+ЮЗУ!P41+ЮУ!P41+ПУ!P41+'Деп Тольятти'!P41+'г. Самара'!P41+'Деп Сам'!P41+'г. Тольятти'!P41+НОУ!P41</f>
        <v>387</v>
      </c>
      <c r="Q41" s="1">
        <f>КУ!Q41+ЗУ!Q41+ОУ!Q41+СУ!Q41+СВУ!Q41+СЗ!Q41+ЦУ!Q41+ЮВУ!Q41+ЮЗУ!Q41+ЮУ!Q41+ПУ!Q41+'Деп Тольятти'!Q41+'г. Самара'!Q41+'Деп Сам'!Q41+'г. Тольятти'!Q41+НОУ!Q41</f>
        <v>7</v>
      </c>
      <c r="R41" s="10"/>
    </row>
    <row r="42" spans="1:18" ht="25.5">
      <c r="A42" s="12" t="s">
        <v>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>
        <v>22</v>
      </c>
      <c r="P42" s="1">
        <f>КУ!P42+ЗУ!P42+ОУ!P42+СУ!P42+СВУ!P42+СЗ!P42+ЦУ!P42+ЮВУ!P42+ЮЗУ!P42+ЮУ!P42+ПУ!P42+'Деп Тольятти'!P42+'г. Самара'!P42+'Деп Сам'!P42+'г. Тольятти'!P42+НОУ!P42</f>
        <v>308</v>
      </c>
      <c r="Q42" s="1">
        <f>КУ!Q42+ЗУ!Q42+ОУ!Q42+СУ!Q42+СВУ!Q42+СЗ!Q42+ЦУ!Q42+ЮВУ!Q42+ЮЗУ!Q42+ЮУ!Q42+ПУ!Q42+'Деп Тольятти'!Q42+'г. Самара'!Q42+'Деп Сам'!Q42+'г. Тольятти'!Q42+НОУ!Q42</f>
        <v>5</v>
      </c>
      <c r="R42" s="10"/>
    </row>
    <row r="43" spans="1:18" ht="35.1" customHeight="1">
      <c r="A43" s="13" t="s">
        <v>20</v>
      </c>
      <c r="O43" s="14">
        <v>23</v>
      </c>
      <c r="P43" s="1">
        <f>КУ!P43+ЗУ!P43+ОУ!P43+СУ!P43+СВУ!P43+СЗ!P43+ЦУ!P43+ЮВУ!P43+ЮЗУ!P43+ЮУ!P43+ПУ!P43+'Деп Тольятти'!P43+'г. Самара'!P43+'Деп Сам'!P43+'г. Тольятти'!P43+НОУ!P43</f>
        <v>19779</v>
      </c>
      <c r="Q43" s="1"/>
    </row>
    <row r="44" spans="1:18" ht="25.5">
      <c r="A44" s="15" t="s">
        <v>21</v>
      </c>
      <c r="O44" s="14">
        <v>24</v>
      </c>
      <c r="P44" s="1">
        <f>КУ!P44+ЗУ!P44+ОУ!P44+СУ!P44+СВУ!P44+СЗ!P44+ЦУ!P44+ЮВУ!P44+ЮЗУ!P44+ЮУ!P44+ПУ!P44+'Деп Тольятти'!P44+'г. Самара'!P44+'Деп Сам'!P44+'г. Тольятти'!P44+НОУ!P44</f>
        <v>4657</v>
      </c>
      <c r="Q44" s="1"/>
    </row>
    <row r="45" spans="1:18" ht="15.75">
      <c r="A45" s="15" t="s">
        <v>22</v>
      </c>
      <c r="O45" s="14">
        <v>25</v>
      </c>
      <c r="P45" s="1">
        <f>КУ!P45+ЗУ!P45+ОУ!P45+СУ!P45+СВУ!P45+СЗ!P45+ЦУ!P45+ЮВУ!P45+ЮЗУ!P45+ЮУ!P45+ПУ!P45+'Деп Тольятти'!P45+'г. Самара'!P45+'Деп Сам'!P45+'г. Тольятти'!P45+НОУ!P45</f>
        <v>8644</v>
      </c>
      <c r="Q45" s="1"/>
    </row>
    <row r="46" spans="1:18" ht="25.5">
      <c r="A46" s="15" t="s">
        <v>29</v>
      </c>
      <c r="O46" s="14">
        <v>26</v>
      </c>
      <c r="P46" s="1">
        <f>КУ!P46+ЗУ!P46+ОУ!P46+СУ!P46+СВУ!P46+СЗ!P46+ЦУ!P46+ЮВУ!P46+ЮЗУ!P46+ЮУ!P46+ПУ!P46+'Деп Тольятти'!P46+'г. Самара'!P46+'Деп Сам'!P46+'г. Тольятти'!P46+НОУ!P46</f>
        <v>14381</v>
      </c>
      <c r="Q46" s="1"/>
    </row>
    <row r="47" spans="1:18">
      <c r="A47" s="16"/>
    </row>
    <row r="48" spans="1:18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</sheetData>
  <sheetProtection selectLockedCells="1"/>
  <mergeCells count="3">
    <mergeCell ref="A17:Q17"/>
    <mergeCell ref="A18:Q18"/>
    <mergeCell ref="A48:Q48"/>
  </mergeCells>
  <phoneticPr fontId="2" type="noConversion"/>
  <dataValidations count="1">
    <dataValidation allowBlank="1" sqref="P21:Q46"/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R48"/>
  <sheetViews>
    <sheetView showGridLines="0" topLeftCell="A17" workbookViewId="0">
      <selection activeCell="P21" sqref="P21:Q46"/>
    </sheetView>
  </sheetViews>
  <sheetFormatPr defaultColWidth="9.140625" defaultRowHeight="12.75"/>
  <cols>
    <col min="1" max="1" width="50.7109375" style="17" customWidth="1"/>
    <col min="2" max="14" width="2.140625" style="17" hidden="1" customWidth="1"/>
    <col min="15" max="15" width="6.42578125" style="17" bestFit="1" customWidth="1"/>
    <col min="16" max="17" width="18.7109375" style="17" customWidth="1"/>
    <col min="18" max="16384" width="9.140625" style="1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52" t="s">
        <v>28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8">
      <c r="A18" s="53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18" ht="39.950000000000003" customHeight="1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1</v>
      </c>
      <c r="P19" s="18" t="s">
        <v>30</v>
      </c>
      <c r="Q19" s="18" t="s">
        <v>31</v>
      </c>
      <c r="R19" s="3"/>
    </row>
    <row r="20" spans="1:18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>
        <v>2</v>
      </c>
      <c r="P20" s="5">
        <v>3</v>
      </c>
      <c r="Q20" s="20">
        <v>4</v>
      </c>
      <c r="R20" s="3"/>
    </row>
    <row r="21" spans="1:18" ht="15.75">
      <c r="A21" s="19" t="s">
        <v>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7">
        <v>1</v>
      </c>
      <c r="P21" s="36">
        <f>'г. Отрадный'!P21+'м.р.Кинель-Черкасский '!P21+'м.р. Богатовский'!P21</f>
        <v>20</v>
      </c>
      <c r="Q21" s="36">
        <f>'г. Отрадный'!Q21+'м.р.Кинель-Черкасский '!Q21+'м.р. Богатовский'!Q21</f>
        <v>0</v>
      </c>
      <c r="R21" s="3"/>
    </row>
    <row r="22" spans="1:18" ht="15.7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">
        <v>2</v>
      </c>
      <c r="P22" s="36">
        <f>'г. Отрадный'!P22+'м.р.Кинель-Черкасский '!P22+'м.р. Богатовский'!P22</f>
        <v>31</v>
      </c>
      <c r="Q22" s="36">
        <f>'г. Отрадный'!Q22+'м.р.Кинель-Черкасский '!Q22+'м.р. Богатовский'!Q22</f>
        <v>1</v>
      </c>
      <c r="R22" s="3"/>
    </row>
    <row r="23" spans="1:18" ht="15.75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>
        <v>3</v>
      </c>
      <c r="P23" s="36">
        <f>'г. Отрадный'!P23+'м.р.Кинель-Черкасский '!P23+'м.р. Богатовский'!P23</f>
        <v>0</v>
      </c>
      <c r="Q23" s="36">
        <f>'г. Отрадный'!Q23+'м.р.Кинель-Черкасский '!Q23+'м.р. Богатовский'!Q23</f>
        <v>0</v>
      </c>
      <c r="R23" s="3"/>
    </row>
    <row r="24" spans="1:18" ht="15.75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">
        <v>4</v>
      </c>
      <c r="P24" s="36">
        <f>'г. Отрадный'!P24+'м.р.Кинель-Черкасский '!P24+'м.р. Богатовский'!P24</f>
        <v>33</v>
      </c>
      <c r="Q24" s="36">
        <f>'г. Отрадный'!Q24+'м.р.Кинель-Черкасский '!Q24+'м.р. Богатовский'!Q24</f>
        <v>0</v>
      </c>
      <c r="R24" s="3"/>
    </row>
    <row r="25" spans="1:18" ht="25.5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7">
        <v>5</v>
      </c>
      <c r="P25" s="36">
        <f>'г. Отрадный'!P25+'м.р.Кинель-Черкасский '!P25+'м.р. Богатовский'!P25</f>
        <v>32</v>
      </c>
      <c r="Q25" s="36">
        <f>'г. Отрадный'!Q25+'м.р.Кинель-Черкасский '!Q25+'м.р. Богатовский'!Q25</f>
        <v>0</v>
      </c>
      <c r="R25" s="3"/>
    </row>
    <row r="26" spans="1:18" ht="15.75">
      <c r="A26" s="19" t="s">
        <v>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7">
        <v>6</v>
      </c>
      <c r="P26" s="36">
        <f>'г. Отрадный'!P26+'м.р.Кинель-Черкасский '!P26+'м.р. Богатовский'!P26</f>
        <v>24</v>
      </c>
      <c r="Q26" s="36">
        <f>'г. Отрадный'!Q26+'м.р.Кинель-Черкасский '!Q26+'м.р. Богатовский'!Q26</f>
        <v>0</v>
      </c>
      <c r="R26" s="3"/>
    </row>
    <row r="27" spans="1:18" ht="15.75">
      <c r="A27" s="19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8">
        <v>7</v>
      </c>
      <c r="P27" s="36">
        <f>'г. Отрадный'!P27+'м.р.Кинель-Черкасский '!P27+'м.р. Богатовский'!P27</f>
        <v>23</v>
      </c>
      <c r="Q27" s="36">
        <f>'г. Отрадный'!Q27+'м.р.Кинель-Черкасский '!Q27+'м.р. Богатовский'!Q27</f>
        <v>0</v>
      </c>
      <c r="R27" s="3"/>
    </row>
    <row r="28" spans="1:18" ht="15.7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36">
        <f>'г. Отрадный'!P28+'м.р.Кинель-Черкасский '!P28+'м.р. Богатовский'!P28</f>
        <v>22</v>
      </c>
      <c r="Q28" s="36">
        <f>'г. Отрадный'!Q28+'м.р.Кинель-Черкасский '!Q28+'м.р. Богатовский'!Q28</f>
        <v>0</v>
      </c>
      <c r="R28" s="10"/>
    </row>
    <row r="29" spans="1:18" ht="15.7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36">
        <f>'г. Отрадный'!P29+'м.р.Кинель-Черкасский '!P29+'м.р. Богатовский'!P29</f>
        <v>20</v>
      </c>
      <c r="Q29" s="36">
        <f>'г. Отрадный'!Q29+'м.р.Кинель-Черкасский '!Q29+'м.р. Богатовский'!Q29</f>
        <v>0</v>
      </c>
      <c r="R29" s="10"/>
    </row>
    <row r="30" spans="1:18" ht="15.7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36">
        <f>'г. Отрадный'!P30+'м.р.Кинель-Черкасский '!P30+'м.р. Богатовский'!P30</f>
        <v>14</v>
      </c>
      <c r="Q30" s="36">
        <f>'г. Отрадный'!Q30+'м.р.Кинель-Черкасский '!Q30+'м.р. Богатовский'!Q30</f>
        <v>0</v>
      </c>
      <c r="R30" s="10"/>
    </row>
    <row r="31" spans="1:18" ht="15.75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36">
        <f>'г. Отрадный'!P31+'м.р.Кинель-Черкасский '!P31+'м.р. Богатовский'!P31</f>
        <v>9</v>
      </c>
      <c r="Q31" s="36">
        <f>'г. Отрадный'!Q31+'м.р.Кинель-Черкасский '!Q31+'м.р. Богатовский'!Q31</f>
        <v>0</v>
      </c>
      <c r="R31" s="10"/>
    </row>
    <row r="32" spans="1:18" ht="15.7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36">
        <f>'г. Отрадный'!P32+'м.р.Кинель-Черкасский '!P32+'м.р. Богатовский'!P32</f>
        <v>14</v>
      </c>
      <c r="Q32" s="36">
        <f>'г. Отрадный'!Q32+'м.р.Кинель-Черкасский '!Q32+'м.р. Богатовский'!Q32</f>
        <v>0</v>
      </c>
      <c r="R32" s="10"/>
    </row>
    <row r="33" spans="1:18" ht="15.75">
      <c r="A33" s="9" t="s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v>13</v>
      </c>
      <c r="P33" s="36">
        <f>'г. Отрадный'!P33+'м.р.Кинель-Черкасский '!P33+'м.р. Богатовский'!P33</f>
        <v>13</v>
      </c>
      <c r="Q33" s="36">
        <f>'г. Отрадный'!Q33+'м.р.Кинель-Черкасский '!Q33+'м.р. Богатовский'!Q33</f>
        <v>0</v>
      </c>
      <c r="R33" s="10"/>
    </row>
    <row r="34" spans="1:18" ht="15.75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v>14</v>
      </c>
      <c r="P34" s="36">
        <f>'г. Отрадный'!P34+'м.р.Кинель-Черкасский '!P34+'м.р. Богатовский'!P34</f>
        <v>15</v>
      </c>
      <c r="Q34" s="36">
        <f>'г. Отрадный'!Q34+'м.р.Кинель-Черкасский '!Q34+'м.р. Богатовский'!Q34</f>
        <v>0</v>
      </c>
      <c r="R34" s="10"/>
    </row>
    <row r="35" spans="1:18" ht="15.75">
      <c r="A35" s="19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1">
        <v>15</v>
      </c>
      <c r="P35" s="36">
        <f>'г. Отрадный'!P35+'м.р.Кинель-Черкасский '!P35+'м.р. Богатовский'!P35</f>
        <v>25</v>
      </c>
      <c r="Q35" s="36">
        <f>'г. Отрадный'!Q35+'м.р.Кинель-Черкасский '!Q35+'м.р. Богатовский'!Q35</f>
        <v>0</v>
      </c>
      <c r="R35" s="10"/>
    </row>
    <row r="36" spans="1:18" ht="15.75">
      <c r="A36" s="12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>
        <v>16</v>
      </c>
      <c r="P36" s="36">
        <f>'г. Отрадный'!P36+'м.р.Кинель-Черкасский '!P36+'м.р. Богатовский'!P36</f>
        <v>24</v>
      </c>
      <c r="Q36" s="36">
        <f>'г. Отрадный'!Q36+'м.р.Кинель-Черкасский '!Q36+'м.р. Богатовский'!Q36</f>
        <v>0</v>
      </c>
      <c r="R36" s="10"/>
    </row>
    <row r="37" spans="1:18" ht="15.75">
      <c r="A37" s="12" t="s">
        <v>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>
        <v>17</v>
      </c>
      <c r="P37" s="36">
        <f>'г. Отрадный'!P37+'м.р.Кинель-Черкасский '!P37+'м.р. Богатовский'!P37</f>
        <v>2</v>
      </c>
      <c r="Q37" s="36">
        <f>'г. Отрадный'!Q37+'м.р.Кинель-Черкасский '!Q37+'м.р. Богатовский'!Q37</f>
        <v>0</v>
      </c>
      <c r="R37" s="10"/>
    </row>
    <row r="38" spans="1:18" ht="15.75">
      <c r="A38" s="12" t="s">
        <v>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>
        <v>18</v>
      </c>
      <c r="P38" s="36">
        <f>'г. Отрадный'!P38+'м.р.Кинель-Черкасский '!P38+'м.р. Богатовский'!P38</f>
        <v>13</v>
      </c>
      <c r="Q38" s="36">
        <f>'г. Отрадный'!Q38+'м.р.Кинель-Черкасский '!Q38+'м.р. Богатовский'!Q38</f>
        <v>0</v>
      </c>
      <c r="R38" s="10"/>
    </row>
    <row r="39" spans="1:18" ht="15.7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>
        <v>19</v>
      </c>
      <c r="P39" s="36">
        <f>'г. Отрадный'!P39+'м.р.Кинель-Черкасский '!P39+'м.р. Богатовский'!P39</f>
        <v>8</v>
      </c>
      <c r="Q39" s="36">
        <f>'г. Отрадный'!Q39+'м.р.Кинель-Черкасский '!Q39+'м.р. Богатовский'!Q39</f>
        <v>0</v>
      </c>
      <c r="R39" s="10"/>
    </row>
    <row r="40" spans="1:18" ht="15.75">
      <c r="A40" s="12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>
        <v>20</v>
      </c>
      <c r="P40" s="36">
        <f>'г. Отрадный'!P40+'м.р.Кинель-Черкасский '!P40+'м.р. Богатовский'!P40</f>
        <v>3</v>
      </c>
      <c r="Q40" s="36">
        <f>'г. Отрадный'!Q40+'м.р.Кинель-Черкасский '!Q40+'м.р. Богатовский'!Q40</f>
        <v>0</v>
      </c>
      <c r="R40" s="10"/>
    </row>
    <row r="41" spans="1:18" ht="15.75">
      <c r="A41" s="12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>
        <v>21</v>
      </c>
      <c r="P41" s="36">
        <f>'г. Отрадный'!P41+'м.р.Кинель-Черкасский '!P41+'м.р. Богатовский'!P41</f>
        <v>14</v>
      </c>
      <c r="Q41" s="36">
        <f>'г. Отрадный'!Q41+'м.р.Кинель-Черкасский '!Q41+'м.р. Богатовский'!Q41</f>
        <v>0</v>
      </c>
      <c r="R41" s="10"/>
    </row>
    <row r="42" spans="1:18" ht="25.5">
      <c r="A42" s="12" t="s">
        <v>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>
        <v>22</v>
      </c>
      <c r="P42" s="36">
        <f>'г. Отрадный'!P42+'м.р.Кинель-Черкасский '!P42+'м.р. Богатовский'!P42</f>
        <v>11</v>
      </c>
      <c r="Q42" s="36">
        <f>'г. Отрадный'!Q42+'м.р.Кинель-Черкасский '!Q42+'м.р. Богатовский'!Q42</f>
        <v>0</v>
      </c>
      <c r="R42" s="10"/>
    </row>
    <row r="43" spans="1:18" ht="35.1" customHeight="1">
      <c r="A43" s="13" t="s">
        <v>20</v>
      </c>
      <c r="O43" s="14">
        <v>23</v>
      </c>
      <c r="P43" s="36">
        <f>'г. Отрадный'!P43+'м.р.Кинель-Черкасский '!P43+'м.р. Богатовский'!P43</f>
        <v>755</v>
      </c>
      <c r="Q43" s="31"/>
    </row>
    <row r="44" spans="1:18" ht="25.5">
      <c r="A44" s="15" t="s">
        <v>21</v>
      </c>
      <c r="O44" s="14">
        <v>24</v>
      </c>
      <c r="P44" s="36">
        <f>'г. Отрадный'!P44+'м.р.Кинель-Черкасский '!P44+'м.р. Богатовский'!P44</f>
        <v>116</v>
      </c>
      <c r="Q44" s="31"/>
    </row>
    <row r="45" spans="1:18" ht="15.75">
      <c r="A45" s="15" t="s">
        <v>22</v>
      </c>
      <c r="O45" s="14">
        <v>25</v>
      </c>
      <c r="P45" s="36">
        <f>'г. Отрадный'!P45+'м.р.Кинель-Черкасский '!P45+'м.р. Богатовский'!P45</f>
        <v>349</v>
      </c>
      <c r="Q45" s="31"/>
    </row>
    <row r="46" spans="1:18" ht="25.5">
      <c r="A46" s="15" t="s">
        <v>29</v>
      </c>
      <c r="O46" s="14">
        <v>26</v>
      </c>
      <c r="P46" s="36">
        <f>'г. Отрадный'!P46+'м.р.Кинель-Черкасский '!P46+'м.р. Богатовский'!P46</f>
        <v>669</v>
      </c>
      <c r="Q46" s="31"/>
    </row>
    <row r="47" spans="1:18">
      <c r="A47" s="16"/>
    </row>
    <row r="48" spans="1:18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</sheetData>
  <sheetProtection selectLockedCells="1"/>
  <mergeCells count="3">
    <mergeCell ref="A17:Q17"/>
    <mergeCell ref="A18:Q18"/>
    <mergeCell ref="A48:Q48"/>
  </mergeCells>
  <dataValidations count="1">
    <dataValidation allowBlank="1" sqref="P21:Q46"/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showGridLines="0" topLeftCell="A20" workbookViewId="0">
      <selection activeCell="P21" sqref="P21:Q46"/>
    </sheetView>
  </sheetViews>
  <sheetFormatPr defaultColWidth="9.140625" defaultRowHeight="12.75"/>
  <cols>
    <col min="1" max="1" width="50.7109375" style="17" customWidth="1"/>
    <col min="2" max="14" width="2.140625" style="17" hidden="1" customWidth="1"/>
    <col min="15" max="15" width="6.42578125" style="17" bestFit="1" customWidth="1"/>
    <col min="16" max="17" width="18.7109375" style="17" customWidth="1"/>
    <col min="18" max="16384" width="9.140625" style="1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52" t="s">
        <v>28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8">
      <c r="A18" s="53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18" ht="39.950000000000003" customHeight="1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1</v>
      </c>
      <c r="P19" s="18" t="s">
        <v>30</v>
      </c>
      <c r="Q19" s="18" t="s">
        <v>31</v>
      </c>
      <c r="R19" s="3"/>
    </row>
    <row r="20" spans="1:18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>
        <v>2</v>
      </c>
      <c r="P20" s="5">
        <v>3</v>
      </c>
      <c r="Q20" s="20">
        <v>4</v>
      </c>
      <c r="R20" s="3"/>
    </row>
    <row r="21" spans="1:18" ht="15.75">
      <c r="A21" s="19" t="s">
        <v>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7">
        <v>1</v>
      </c>
      <c r="P21" s="36">
        <v>7</v>
      </c>
      <c r="Q21" s="36">
        <v>0</v>
      </c>
      <c r="R21" s="3"/>
    </row>
    <row r="22" spans="1:18" ht="15.7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">
        <v>2</v>
      </c>
      <c r="P22" s="36">
        <v>7</v>
      </c>
      <c r="Q22" s="36">
        <v>1</v>
      </c>
      <c r="R22" s="3"/>
    </row>
    <row r="23" spans="1:18" ht="15.75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>
        <v>3</v>
      </c>
      <c r="P23" s="36">
        <v>0</v>
      </c>
      <c r="Q23" s="36">
        <v>0</v>
      </c>
      <c r="R23" s="3"/>
    </row>
    <row r="24" spans="1:18" ht="15.75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">
        <v>4</v>
      </c>
      <c r="P24" s="36">
        <v>7</v>
      </c>
      <c r="Q24" s="36">
        <v>0</v>
      </c>
      <c r="R24" s="3"/>
    </row>
    <row r="25" spans="1:18" ht="25.5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7">
        <v>5</v>
      </c>
      <c r="P25" s="36">
        <v>7</v>
      </c>
      <c r="Q25" s="36">
        <v>0</v>
      </c>
      <c r="R25" s="3"/>
    </row>
    <row r="26" spans="1:18" ht="15.75">
      <c r="A26" s="19" t="s">
        <v>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7">
        <v>6</v>
      </c>
      <c r="P26" s="36">
        <v>6</v>
      </c>
      <c r="Q26" s="36">
        <v>0</v>
      </c>
      <c r="R26" s="3"/>
    </row>
    <row r="27" spans="1:18" ht="15.75">
      <c r="A27" s="19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8">
        <v>7</v>
      </c>
      <c r="P27" s="36">
        <v>6</v>
      </c>
      <c r="Q27" s="36">
        <v>0</v>
      </c>
      <c r="R27" s="3"/>
    </row>
    <row r="28" spans="1:18" ht="15.7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36">
        <v>7</v>
      </c>
      <c r="Q28" s="36">
        <v>0</v>
      </c>
      <c r="R28" s="10"/>
    </row>
    <row r="29" spans="1:18" ht="15.7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36">
        <v>7</v>
      </c>
      <c r="Q29" s="36">
        <v>0</v>
      </c>
      <c r="R29" s="10"/>
    </row>
    <row r="30" spans="1:18" ht="15.7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36">
        <v>4</v>
      </c>
      <c r="Q30" s="36">
        <v>0</v>
      </c>
      <c r="R30" s="10"/>
    </row>
    <row r="31" spans="1:18" ht="15.75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36">
        <v>4</v>
      </c>
      <c r="Q31" s="36">
        <v>0</v>
      </c>
      <c r="R31" s="10"/>
    </row>
    <row r="32" spans="1:18" ht="15.7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36">
        <v>5</v>
      </c>
      <c r="Q32" s="36">
        <v>0</v>
      </c>
      <c r="R32" s="10"/>
    </row>
    <row r="33" spans="1:18" ht="15.75">
      <c r="A33" s="9" t="s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v>13</v>
      </c>
      <c r="P33" s="36">
        <v>5</v>
      </c>
      <c r="Q33" s="36">
        <v>0</v>
      </c>
      <c r="R33" s="10"/>
    </row>
    <row r="34" spans="1:18" ht="15.75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v>14</v>
      </c>
      <c r="P34" s="36">
        <v>7</v>
      </c>
      <c r="Q34" s="36">
        <v>0</v>
      </c>
      <c r="R34" s="10"/>
    </row>
    <row r="35" spans="1:18" ht="15.75">
      <c r="A35" s="19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1">
        <v>15</v>
      </c>
      <c r="P35" s="36">
        <v>4</v>
      </c>
      <c r="Q35" s="36">
        <v>0</v>
      </c>
      <c r="R35" s="10"/>
    </row>
    <row r="36" spans="1:18" ht="15.75">
      <c r="A36" s="12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>
        <v>16</v>
      </c>
      <c r="P36" s="36">
        <v>3</v>
      </c>
      <c r="Q36" s="36">
        <v>0</v>
      </c>
      <c r="R36" s="10"/>
    </row>
    <row r="37" spans="1:18" ht="15.75">
      <c r="A37" s="12" t="s">
        <v>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>
        <v>17</v>
      </c>
      <c r="P37" s="36">
        <v>1</v>
      </c>
      <c r="Q37" s="36">
        <v>0</v>
      </c>
      <c r="R37" s="10"/>
    </row>
    <row r="38" spans="1:18" ht="15.75">
      <c r="A38" s="12" t="s">
        <v>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>
        <v>18</v>
      </c>
      <c r="P38" s="36">
        <v>7</v>
      </c>
      <c r="Q38" s="36">
        <v>0</v>
      </c>
      <c r="R38" s="10"/>
    </row>
    <row r="39" spans="1:18" ht="15.7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>
        <v>19</v>
      </c>
      <c r="P39" s="36">
        <v>4</v>
      </c>
      <c r="Q39" s="36">
        <v>0</v>
      </c>
      <c r="R39" s="10"/>
    </row>
    <row r="40" spans="1:18" ht="15.75">
      <c r="A40" s="12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>
        <v>20</v>
      </c>
      <c r="P40" s="36">
        <v>3</v>
      </c>
      <c r="Q40" s="36">
        <v>0</v>
      </c>
      <c r="R40" s="10"/>
    </row>
    <row r="41" spans="1:18" ht="15.75">
      <c r="A41" s="12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>
        <v>21</v>
      </c>
      <c r="P41" s="36">
        <v>7</v>
      </c>
      <c r="Q41" s="36">
        <v>0</v>
      </c>
      <c r="R41" s="10"/>
    </row>
    <row r="42" spans="1:18" ht="25.5">
      <c r="A42" s="12" t="s">
        <v>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>
        <v>22</v>
      </c>
      <c r="P42" s="36">
        <v>5</v>
      </c>
      <c r="Q42" s="36">
        <v>0</v>
      </c>
      <c r="R42" s="10"/>
    </row>
    <row r="43" spans="1:18" ht="35.1" customHeight="1">
      <c r="A43" s="13" t="s">
        <v>20</v>
      </c>
      <c r="O43" s="14">
        <v>23</v>
      </c>
      <c r="P43" s="37">
        <v>215</v>
      </c>
      <c r="Q43" s="31"/>
    </row>
    <row r="44" spans="1:18" ht="25.5">
      <c r="A44" s="15" t="s">
        <v>21</v>
      </c>
      <c r="O44" s="14">
        <v>24</v>
      </c>
      <c r="P44" s="37">
        <v>37</v>
      </c>
      <c r="Q44" s="31"/>
    </row>
    <row r="45" spans="1:18" ht="15.75">
      <c r="A45" s="15" t="s">
        <v>22</v>
      </c>
      <c r="O45" s="14">
        <v>25</v>
      </c>
      <c r="P45" s="38">
        <v>112</v>
      </c>
      <c r="Q45" s="31"/>
    </row>
    <row r="46" spans="1:18" ht="25.5">
      <c r="A46" s="15" t="s">
        <v>29</v>
      </c>
      <c r="O46" s="14">
        <v>26</v>
      </c>
      <c r="P46" s="37">
        <v>225</v>
      </c>
      <c r="Q46" s="31"/>
    </row>
    <row r="47" spans="1:18">
      <c r="A47" s="16"/>
    </row>
    <row r="48" spans="1:18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</sheetData>
  <sheetProtection selectLockedCells="1"/>
  <mergeCells count="3">
    <mergeCell ref="A17:Q17"/>
    <mergeCell ref="A18:Q18"/>
    <mergeCell ref="A48:Q48"/>
  </mergeCells>
  <dataValidations count="3">
    <dataValidation allowBlank="1" sqref="Q21:Q46"/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showGridLines="0" topLeftCell="A17" workbookViewId="0">
      <selection activeCell="P21" sqref="P21:Q46"/>
    </sheetView>
  </sheetViews>
  <sheetFormatPr defaultColWidth="9.140625" defaultRowHeight="12.75"/>
  <cols>
    <col min="1" max="1" width="50.7109375" style="17" customWidth="1"/>
    <col min="2" max="14" width="2.140625" style="17" hidden="1" customWidth="1"/>
    <col min="15" max="15" width="6.42578125" style="17" bestFit="1" customWidth="1"/>
    <col min="16" max="17" width="18.7109375" style="17" customWidth="1"/>
    <col min="18" max="16384" width="9.140625" style="1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52" t="s">
        <v>28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8">
      <c r="A18" s="53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18" ht="39.950000000000003" customHeight="1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1</v>
      </c>
      <c r="P19" s="18" t="s">
        <v>30</v>
      </c>
      <c r="Q19" s="18" t="s">
        <v>31</v>
      </c>
      <c r="R19" s="3"/>
    </row>
    <row r="20" spans="1:18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>
        <v>2</v>
      </c>
      <c r="P20" s="5">
        <v>3</v>
      </c>
      <c r="Q20" s="20">
        <v>4</v>
      </c>
      <c r="R20" s="3"/>
    </row>
    <row r="21" spans="1:18" ht="15.75">
      <c r="A21" s="19" t="s">
        <v>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7">
        <v>1</v>
      </c>
      <c r="P21" s="36">
        <v>7</v>
      </c>
      <c r="Q21" s="36"/>
      <c r="R21" s="3"/>
    </row>
    <row r="22" spans="1:18" ht="15.7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">
        <v>2</v>
      </c>
      <c r="P22" s="36">
        <v>14</v>
      </c>
      <c r="Q22" s="36"/>
      <c r="R22" s="3"/>
    </row>
    <row r="23" spans="1:18" ht="15.75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>
        <v>3</v>
      </c>
      <c r="P23" s="36">
        <v>0</v>
      </c>
      <c r="Q23" s="36"/>
      <c r="R23" s="3"/>
    </row>
    <row r="24" spans="1:18" ht="15.75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">
        <v>4</v>
      </c>
      <c r="P24" s="36">
        <v>14</v>
      </c>
      <c r="Q24" s="36"/>
      <c r="R24" s="3"/>
    </row>
    <row r="25" spans="1:18" ht="25.5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7">
        <v>5</v>
      </c>
      <c r="P25" s="36">
        <v>14</v>
      </c>
      <c r="Q25" s="36"/>
      <c r="R25" s="3"/>
    </row>
    <row r="26" spans="1:18" ht="15.75">
      <c r="A26" s="19" t="s">
        <v>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7">
        <v>6</v>
      </c>
      <c r="P26" s="36">
        <v>12</v>
      </c>
      <c r="Q26" s="36"/>
      <c r="R26" s="3"/>
    </row>
    <row r="27" spans="1:18" ht="15.75">
      <c r="A27" s="19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8">
        <v>7</v>
      </c>
      <c r="P27" s="36">
        <v>12</v>
      </c>
      <c r="Q27" s="36"/>
      <c r="R27" s="3"/>
    </row>
    <row r="28" spans="1:18" ht="15.7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36">
        <v>7</v>
      </c>
      <c r="Q28" s="36"/>
      <c r="R28" s="10"/>
    </row>
    <row r="29" spans="1:18" ht="15.7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36">
        <v>9</v>
      </c>
      <c r="Q29" s="36"/>
      <c r="R29" s="10"/>
    </row>
    <row r="30" spans="1:18" ht="15.7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36">
        <v>4</v>
      </c>
      <c r="Q30" s="36"/>
      <c r="R30" s="10"/>
    </row>
    <row r="31" spans="1:18" ht="15.75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36">
        <v>3</v>
      </c>
      <c r="Q31" s="36"/>
      <c r="R31" s="10"/>
    </row>
    <row r="32" spans="1:18" ht="15.7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36">
        <v>7</v>
      </c>
      <c r="Q32" s="36"/>
      <c r="R32" s="10"/>
    </row>
    <row r="33" spans="1:18" ht="15.75">
      <c r="A33" s="9" t="s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v>13</v>
      </c>
      <c r="P33" s="36">
        <v>5</v>
      </c>
      <c r="Q33" s="36"/>
      <c r="R33" s="10"/>
    </row>
    <row r="34" spans="1:18" ht="15.75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v>14</v>
      </c>
      <c r="P34" s="36">
        <v>5</v>
      </c>
      <c r="Q34" s="36"/>
      <c r="R34" s="10"/>
    </row>
    <row r="35" spans="1:18" ht="15.75">
      <c r="A35" s="19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1">
        <v>15</v>
      </c>
      <c r="P35" s="36">
        <v>12</v>
      </c>
      <c r="Q35" s="36"/>
      <c r="R35" s="10"/>
    </row>
    <row r="36" spans="1:18" ht="15.75">
      <c r="A36" s="12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>
        <v>16</v>
      </c>
      <c r="P36" s="36">
        <v>12</v>
      </c>
      <c r="Q36" s="36"/>
      <c r="R36" s="10"/>
    </row>
    <row r="37" spans="1:18" ht="15.75">
      <c r="A37" s="12" t="s">
        <v>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>
        <v>17</v>
      </c>
      <c r="P37" s="36">
        <v>1</v>
      </c>
      <c r="Q37" s="36"/>
      <c r="R37" s="10"/>
    </row>
    <row r="38" spans="1:18" ht="15.75">
      <c r="A38" s="12" t="s">
        <v>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>
        <v>18</v>
      </c>
      <c r="P38" s="36">
        <v>4</v>
      </c>
      <c r="Q38" s="36"/>
      <c r="R38" s="10"/>
    </row>
    <row r="39" spans="1:18" ht="15.7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>
        <v>19</v>
      </c>
      <c r="P39" s="36">
        <v>3</v>
      </c>
      <c r="Q39" s="36"/>
      <c r="R39" s="10"/>
    </row>
    <row r="40" spans="1:18" ht="15.75">
      <c r="A40" s="12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>
        <v>20</v>
      </c>
      <c r="P40" s="36">
        <v>0</v>
      </c>
      <c r="Q40" s="36"/>
      <c r="R40" s="10"/>
    </row>
    <row r="41" spans="1:18" ht="15.75">
      <c r="A41" s="12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>
        <v>21</v>
      </c>
      <c r="P41" s="36">
        <v>6</v>
      </c>
      <c r="Q41" s="36"/>
      <c r="R41" s="10"/>
    </row>
    <row r="42" spans="1:18" ht="25.5">
      <c r="A42" s="12" t="s">
        <v>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>
        <v>22</v>
      </c>
      <c r="P42" s="36">
        <v>5</v>
      </c>
      <c r="Q42" s="36"/>
      <c r="R42" s="10"/>
    </row>
    <row r="43" spans="1:18" ht="35.1" customHeight="1">
      <c r="A43" s="13" t="s">
        <v>20</v>
      </c>
      <c r="O43" s="14">
        <v>23</v>
      </c>
      <c r="P43" s="37">
        <v>386</v>
      </c>
      <c r="Q43" s="31"/>
    </row>
    <row r="44" spans="1:18" ht="25.5">
      <c r="A44" s="15" t="s">
        <v>21</v>
      </c>
      <c r="O44" s="14">
        <v>24</v>
      </c>
      <c r="P44" s="37">
        <v>54</v>
      </c>
      <c r="Q44" s="31"/>
    </row>
    <row r="45" spans="1:18" ht="15.75">
      <c r="A45" s="15" t="s">
        <v>22</v>
      </c>
      <c r="O45" s="14">
        <v>25</v>
      </c>
      <c r="P45" s="38">
        <v>184</v>
      </c>
      <c r="Q45" s="31"/>
    </row>
    <row r="46" spans="1:18" ht="25.5">
      <c r="A46" s="15" t="s">
        <v>29</v>
      </c>
      <c r="O46" s="14">
        <v>26</v>
      </c>
      <c r="P46" s="37">
        <v>312</v>
      </c>
      <c r="Q46" s="31"/>
    </row>
    <row r="47" spans="1:18">
      <c r="A47" s="16"/>
    </row>
    <row r="48" spans="1:18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</sheetData>
  <sheetProtection selectLockedCells="1"/>
  <mergeCells count="3">
    <mergeCell ref="A17:Q17"/>
    <mergeCell ref="A18:Q18"/>
    <mergeCell ref="A48:Q48"/>
  </mergeCells>
  <dataValidations count="1">
    <dataValidation allowBlank="1" sqref="P21:Q46"/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showGridLines="0" topLeftCell="A17" workbookViewId="0">
      <selection activeCell="P21" sqref="P21:Q46"/>
    </sheetView>
  </sheetViews>
  <sheetFormatPr defaultColWidth="9.140625" defaultRowHeight="12.75"/>
  <cols>
    <col min="1" max="1" width="50.7109375" style="17" customWidth="1"/>
    <col min="2" max="14" width="2.140625" style="17" hidden="1" customWidth="1"/>
    <col min="15" max="15" width="6.42578125" style="17" bestFit="1" customWidth="1"/>
    <col min="16" max="17" width="18.7109375" style="17" customWidth="1"/>
    <col min="18" max="16384" width="9.140625" style="1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52" t="s">
        <v>28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8">
      <c r="A18" s="53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18" ht="39.950000000000003" customHeight="1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1</v>
      </c>
      <c r="P19" s="18" t="s">
        <v>30</v>
      </c>
      <c r="Q19" s="18" t="s">
        <v>31</v>
      </c>
      <c r="R19" s="3"/>
    </row>
    <row r="20" spans="1:18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>
        <v>2</v>
      </c>
      <c r="P20" s="5">
        <v>3</v>
      </c>
      <c r="Q20" s="20">
        <v>4</v>
      </c>
      <c r="R20" s="3"/>
    </row>
    <row r="21" spans="1:18" ht="15.75">
      <c r="A21" s="19" t="s">
        <v>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7">
        <v>1</v>
      </c>
      <c r="P21" s="36">
        <v>6</v>
      </c>
      <c r="Q21" s="36">
        <v>0</v>
      </c>
      <c r="R21" s="3"/>
    </row>
    <row r="22" spans="1:18" ht="15.7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">
        <v>2</v>
      </c>
      <c r="P22" s="36">
        <v>10</v>
      </c>
      <c r="Q22" s="36">
        <v>0</v>
      </c>
      <c r="R22" s="3"/>
    </row>
    <row r="23" spans="1:18" ht="15.75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>
        <v>3</v>
      </c>
      <c r="P23" s="36">
        <v>0</v>
      </c>
      <c r="Q23" s="36">
        <v>0</v>
      </c>
      <c r="R23" s="3"/>
    </row>
    <row r="24" spans="1:18" ht="15.75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">
        <v>4</v>
      </c>
      <c r="P24" s="36">
        <v>12</v>
      </c>
      <c r="Q24" s="36">
        <v>0</v>
      </c>
      <c r="R24" s="3"/>
    </row>
    <row r="25" spans="1:18" ht="25.5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7">
        <v>5</v>
      </c>
      <c r="P25" s="36">
        <v>11</v>
      </c>
      <c r="Q25" s="36">
        <v>0</v>
      </c>
      <c r="R25" s="3"/>
    </row>
    <row r="26" spans="1:18" ht="15.75">
      <c r="A26" s="19" t="s">
        <v>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7">
        <v>6</v>
      </c>
      <c r="P26" s="36">
        <v>6</v>
      </c>
      <c r="Q26" s="36">
        <v>0</v>
      </c>
      <c r="R26" s="3"/>
    </row>
    <row r="27" spans="1:18" ht="15.75">
      <c r="A27" s="19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8">
        <v>7</v>
      </c>
      <c r="P27" s="36">
        <v>5</v>
      </c>
      <c r="Q27" s="36">
        <v>0</v>
      </c>
      <c r="R27" s="3"/>
    </row>
    <row r="28" spans="1:18" ht="15.7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36">
        <v>8</v>
      </c>
      <c r="Q28" s="36">
        <v>0</v>
      </c>
      <c r="R28" s="10"/>
    </row>
    <row r="29" spans="1:18" ht="15.7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36">
        <v>4</v>
      </c>
      <c r="Q29" s="36">
        <v>0</v>
      </c>
      <c r="R29" s="10"/>
    </row>
    <row r="30" spans="1:18" ht="15.7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36">
        <v>6</v>
      </c>
      <c r="Q30" s="36">
        <v>0</v>
      </c>
      <c r="R30" s="10"/>
    </row>
    <row r="31" spans="1:18" ht="15.75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36">
        <v>2</v>
      </c>
      <c r="Q31" s="36">
        <v>0</v>
      </c>
      <c r="R31" s="10"/>
    </row>
    <row r="32" spans="1:18" ht="15.7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36">
        <v>2</v>
      </c>
      <c r="Q32" s="36">
        <v>0</v>
      </c>
      <c r="R32" s="10"/>
    </row>
    <row r="33" spans="1:18" ht="15.75">
      <c r="A33" s="9" t="s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v>13</v>
      </c>
      <c r="P33" s="36">
        <v>3</v>
      </c>
      <c r="Q33" s="36">
        <v>0</v>
      </c>
      <c r="R33" s="10"/>
    </row>
    <row r="34" spans="1:18" ht="15.75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v>14</v>
      </c>
      <c r="P34" s="36">
        <v>3</v>
      </c>
      <c r="Q34" s="36">
        <v>0</v>
      </c>
      <c r="R34" s="10"/>
    </row>
    <row r="35" spans="1:18" ht="15.75">
      <c r="A35" s="19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1">
        <v>15</v>
      </c>
      <c r="P35" s="36">
        <v>9</v>
      </c>
      <c r="Q35" s="36">
        <v>0</v>
      </c>
      <c r="R35" s="10"/>
    </row>
    <row r="36" spans="1:18" ht="15.75">
      <c r="A36" s="12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>
        <v>16</v>
      </c>
      <c r="P36" s="36">
        <v>9</v>
      </c>
      <c r="Q36" s="36">
        <v>0</v>
      </c>
      <c r="R36" s="10"/>
    </row>
    <row r="37" spans="1:18" ht="15.75">
      <c r="A37" s="12" t="s">
        <v>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>
        <v>17</v>
      </c>
      <c r="P37" s="36">
        <v>0</v>
      </c>
      <c r="Q37" s="36">
        <v>0</v>
      </c>
      <c r="R37" s="10"/>
    </row>
    <row r="38" spans="1:18" ht="15.75">
      <c r="A38" s="12" t="s">
        <v>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>
        <v>18</v>
      </c>
      <c r="P38" s="36">
        <v>2</v>
      </c>
      <c r="Q38" s="36">
        <v>0</v>
      </c>
      <c r="R38" s="10"/>
    </row>
    <row r="39" spans="1:18" ht="15.7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>
        <v>19</v>
      </c>
      <c r="P39" s="36">
        <v>1</v>
      </c>
      <c r="Q39" s="36">
        <v>0</v>
      </c>
      <c r="R39" s="10"/>
    </row>
    <row r="40" spans="1:18" ht="15.75">
      <c r="A40" s="12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>
        <v>20</v>
      </c>
      <c r="P40" s="36">
        <v>0</v>
      </c>
      <c r="Q40" s="36">
        <v>0</v>
      </c>
      <c r="R40" s="10"/>
    </row>
    <row r="41" spans="1:18" ht="15.75">
      <c r="A41" s="12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>
        <v>21</v>
      </c>
      <c r="P41" s="36">
        <v>1</v>
      </c>
      <c r="Q41" s="36">
        <v>0</v>
      </c>
      <c r="R41" s="10"/>
    </row>
    <row r="42" spans="1:18" ht="25.5">
      <c r="A42" s="12" t="s">
        <v>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>
        <v>22</v>
      </c>
      <c r="P42" s="36">
        <v>1</v>
      </c>
      <c r="Q42" s="36">
        <v>0</v>
      </c>
      <c r="R42" s="10"/>
    </row>
    <row r="43" spans="1:18" ht="35.1" customHeight="1">
      <c r="A43" s="13" t="s">
        <v>20</v>
      </c>
      <c r="O43" s="14">
        <v>23</v>
      </c>
      <c r="P43" s="37">
        <v>154</v>
      </c>
      <c r="Q43" s="31"/>
    </row>
    <row r="44" spans="1:18" ht="25.5">
      <c r="A44" s="15" t="s">
        <v>21</v>
      </c>
      <c r="O44" s="14">
        <v>24</v>
      </c>
      <c r="P44" s="37">
        <v>25</v>
      </c>
      <c r="Q44" s="31"/>
    </row>
    <row r="45" spans="1:18" ht="15.75">
      <c r="A45" s="15" t="s">
        <v>22</v>
      </c>
      <c r="O45" s="14">
        <v>25</v>
      </c>
      <c r="P45" s="38">
        <v>53</v>
      </c>
      <c r="Q45" s="31"/>
    </row>
    <row r="46" spans="1:18" ht="25.5">
      <c r="A46" s="15" t="s">
        <v>29</v>
      </c>
      <c r="O46" s="14">
        <v>26</v>
      </c>
      <c r="P46" s="37">
        <v>132</v>
      </c>
      <c r="Q46" s="31"/>
    </row>
    <row r="47" spans="1:18">
      <c r="A47" s="16"/>
    </row>
    <row r="48" spans="1:18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</sheetData>
  <sheetProtection selectLockedCells="1"/>
  <mergeCells count="3">
    <mergeCell ref="A17:Q17"/>
    <mergeCell ref="A18:Q18"/>
    <mergeCell ref="A48:Q48"/>
  </mergeCells>
  <dataValidations count="1">
    <dataValidation allowBlank="1" sqref="P21:Q46"/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R48"/>
  <sheetViews>
    <sheetView showGridLines="0" topLeftCell="A17" workbookViewId="0">
      <selection activeCell="P21" sqref="P21:Q46"/>
    </sheetView>
  </sheetViews>
  <sheetFormatPr defaultColWidth="9.140625" defaultRowHeight="12.75"/>
  <cols>
    <col min="1" max="1" width="50.7109375" style="17" customWidth="1"/>
    <col min="2" max="14" width="2.140625" style="17" hidden="1" customWidth="1"/>
    <col min="15" max="15" width="6.42578125" style="17" bestFit="1" customWidth="1"/>
    <col min="16" max="17" width="18.7109375" style="17" customWidth="1"/>
    <col min="18" max="16384" width="9.140625" style="1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52" t="s">
        <v>28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8">
      <c r="A18" s="53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18" ht="39.950000000000003" customHeight="1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1</v>
      </c>
      <c r="P19" s="18" t="s">
        <v>30</v>
      </c>
      <c r="Q19" s="18" t="s">
        <v>31</v>
      </c>
      <c r="R19" s="3"/>
    </row>
    <row r="20" spans="1:18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>
        <v>2</v>
      </c>
      <c r="P20" s="5">
        <v>3</v>
      </c>
      <c r="Q20" s="20">
        <v>4</v>
      </c>
      <c r="R20" s="3"/>
    </row>
    <row r="21" spans="1:18" ht="15.75">
      <c r="A21" s="19" t="s">
        <v>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7">
        <v>1</v>
      </c>
      <c r="P21" s="36">
        <f>'м.р. Сергиевский'!P21+'м.р. Челно-Вершинский'!P21+'м.р. Шенталинский'!P21</f>
        <v>17</v>
      </c>
      <c r="Q21" s="36">
        <f>'м.р. Сергиевский'!Q21+'м.р. Челно-Вершинский'!Q21+'м.р. Шенталинский'!Q21</f>
        <v>0</v>
      </c>
      <c r="R21" s="3"/>
    </row>
    <row r="22" spans="1:18" ht="15.7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">
        <v>2</v>
      </c>
      <c r="P22" s="36">
        <f>'м.р. Сергиевский'!P22+'м.р. Челно-Вершинский'!P22+'м.р. Шенталинский'!P22</f>
        <v>40</v>
      </c>
      <c r="Q22" s="36">
        <f>'м.р. Сергиевский'!Q22+'м.р. Челно-Вершинский'!Q22+'м.р. Шенталинский'!Q22</f>
        <v>0</v>
      </c>
      <c r="R22" s="3"/>
    </row>
    <row r="23" spans="1:18" ht="15.75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>
        <v>3</v>
      </c>
      <c r="P23" s="36">
        <f>'м.р. Сергиевский'!P23+'м.р. Челно-Вершинский'!P23+'м.р. Шенталинский'!P23</f>
        <v>2</v>
      </c>
      <c r="Q23" s="36">
        <f>'м.р. Сергиевский'!Q23+'м.р. Челно-Вершинский'!Q23+'м.р. Шенталинский'!Q23</f>
        <v>0</v>
      </c>
      <c r="R23" s="3"/>
    </row>
    <row r="24" spans="1:18" ht="15.75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">
        <v>4</v>
      </c>
      <c r="P24" s="36">
        <f>'м.р. Сергиевский'!P24+'м.р. Челно-Вершинский'!P24+'м.р. Шенталинский'!P24</f>
        <v>40</v>
      </c>
      <c r="Q24" s="36">
        <f>'м.р. Сергиевский'!Q24+'м.р. Челно-Вершинский'!Q24+'м.р. Шенталинский'!Q24</f>
        <v>0</v>
      </c>
      <c r="R24" s="3"/>
    </row>
    <row r="25" spans="1:18" ht="25.5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7">
        <v>5</v>
      </c>
      <c r="P25" s="36">
        <f>'м.р. Сергиевский'!P25+'м.р. Челно-Вершинский'!P25+'м.р. Шенталинский'!P25</f>
        <v>40</v>
      </c>
      <c r="Q25" s="36">
        <f>'м.р. Сергиевский'!Q25+'м.р. Челно-Вершинский'!Q25+'м.р. Шенталинский'!Q25</f>
        <v>0</v>
      </c>
      <c r="R25" s="3"/>
    </row>
    <row r="26" spans="1:18" ht="15.75">
      <c r="A26" s="19" t="s">
        <v>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7">
        <v>6</v>
      </c>
      <c r="P26" s="36">
        <f>'м.р. Сергиевский'!P26+'м.р. Челно-Вершинский'!P26+'м.р. Шенталинский'!P26</f>
        <v>23</v>
      </c>
      <c r="Q26" s="36">
        <f>'м.р. Сергиевский'!Q26+'м.р. Челно-Вершинский'!Q26+'м.р. Шенталинский'!Q26</f>
        <v>0</v>
      </c>
      <c r="R26" s="3"/>
    </row>
    <row r="27" spans="1:18" ht="15.75">
      <c r="A27" s="19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8">
        <v>7</v>
      </c>
      <c r="P27" s="36">
        <f>'м.р. Сергиевский'!P27+'м.р. Челно-Вершинский'!P27+'м.р. Шенталинский'!P27</f>
        <v>21</v>
      </c>
      <c r="Q27" s="36">
        <f>'м.р. Сергиевский'!Q27+'м.р. Челно-Вершинский'!Q27+'м.р. Шенталинский'!Q27</f>
        <v>0</v>
      </c>
      <c r="R27" s="3"/>
    </row>
    <row r="28" spans="1:18" ht="15.7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36">
        <f>'м.р. Сергиевский'!P28+'м.р. Челно-Вершинский'!P28+'м.р. Шенталинский'!P28</f>
        <v>33</v>
      </c>
      <c r="Q28" s="36">
        <f>'м.р. Сергиевский'!Q28+'м.р. Челно-Вершинский'!Q28+'м.р. Шенталинский'!Q28</f>
        <v>0</v>
      </c>
      <c r="R28" s="10"/>
    </row>
    <row r="29" spans="1:18" ht="15.7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36">
        <f>'м.р. Сергиевский'!P29+'м.р. Челно-Вершинский'!P29+'м.р. Шенталинский'!P29</f>
        <v>26</v>
      </c>
      <c r="Q29" s="36">
        <f>'м.р. Сергиевский'!Q29+'м.р. Челно-Вершинский'!Q29+'м.р. Шенталинский'!Q29</f>
        <v>0</v>
      </c>
      <c r="R29" s="10"/>
    </row>
    <row r="30" spans="1:18" ht="15.7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36">
        <f>'м.р. Сергиевский'!P30+'м.р. Челно-Вершинский'!P30+'м.р. Шенталинский'!P30</f>
        <v>12</v>
      </c>
      <c r="Q30" s="36">
        <f>'м.р. Сергиевский'!Q30+'м.р. Челно-Вершинский'!Q30+'м.р. Шенталинский'!Q30</f>
        <v>0</v>
      </c>
      <c r="R30" s="10"/>
    </row>
    <row r="31" spans="1:18" ht="15.75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36">
        <f>'м.р. Сергиевский'!P31+'м.р. Челно-Вершинский'!P31+'м.р. Шенталинский'!P31</f>
        <v>17</v>
      </c>
      <c r="Q31" s="36">
        <f>'м.р. Сергиевский'!Q31+'м.р. Челно-Вершинский'!Q31+'м.р. Шенталинский'!Q31</f>
        <v>0</v>
      </c>
      <c r="R31" s="10"/>
    </row>
    <row r="32" spans="1:18" ht="15.7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36">
        <f>'м.р. Сергиевский'!P32+'м.р. Челно-Вершинский'!P32+'м.р. Шенталинский'!P32</f>
        <v>16</v>
      </c>
      <c r="Q32" s="36">
        <f>'м.р. Сергиевский'!Q32+'м.р. Челно-Вершинский'!Q32+'м.р. Шенталинский'!Q32</f>
        <v>0</v>
      </c>
      <c r="R32" s="10"/>
    </row>
    <row r="33" spans="1:18" ht="15.75">
      <c r="A33" s="9" t="s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v>13</v>
      </c>
      <c r="P33" s="36">
        <f>'м.р. Сергиевский'!P33+'м.р. Челно-Вершинский'!P33+'м.р. Шенталинский'!P33</f>
        <v>26</v>
      </c>
      <c r="Q33" s="36">
        <f>'м.р. Сергиевский'!Q33+'м.р. Челно-Вершинский'!Q33+'м.р. Шенталинский'!Q33</f>
        <v>0</v>
      </c>
      <c r="R33" s="10"/>
    </row>
    <row r="34" spans="1:18" ht="15.75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v>14</v>
      </c>
      <c r="P34" s="36">
        <f>'м.р. Сергиевский'!P34+'м.р. Челно-Вершинский'!P34+'м.р. Шенталинский'!P34</f>
        <v>12</v>
      </c>
      <c r="Q34" s="36">
        <f>'м.р. Сергиевский'!Q34+'м.р. Челно-Вершинский'!Q34+'м.р. Шенталинский'!Q34</f>
        <v>0</v>
      </c>
      <c r="R34" s="10"/>
    </row>
    <row r="35" spans="1:18" ht="15.75">
      <c r="A35" s="19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1">
        <v>15</v>
      </c>
      <c r="P35" s="36">
        <f>'м.р. Сергиевский'!P35+'м.р. Челно-Вершинский'!P35+'м.р. Шенталинский'!P35</f>
        <v>22</v>
      </c>
      <c r="Q35" s="36">
        <f>'м.р. Сергиевский'!Q35+'м.р. Челно-Вершинский'!Q35+'м.р. Шенталинский'!Q35</f>
        <v>0</v>
      </c>
      <c r="R35" s="10"/>
    </row>
    <row r="36" spans="1:18" ht="15.75">
      <c r="A36" s="12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>
        <v>16</v>
      </c>
      <c r="P36" s="36">
        <f>'м.р. Сергиевский'!P36+'м.р. Челно-Вершинский'!P36+'м.р. Шенталинский'!P36</f>
        <v>31</v>
      </c>
      <c r="Q36" s="36">
        <f>'м.р. Сергиевский'!Q36+'м.р. Челно-Вершинский'!Q36+'м.р. Шенталинский'!Q36</f>
        <v>0</v>
      </c>
      <c r="R36" s="10"/>
    </row>
    <row r="37" spans="1:18" ht="15.75">
      <c r="A37" s="12" t="s">
        <v>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>
        <v>17</v>
      </c>
      <c r="P37" s="36">
        <f>'м.р. Сергиевский'!P37+'м.р. Челно-Вершинский'!P37+'м.р. Шенталинский'!P37</f>
        <v>3</v>
      </c>
      <c r="Q37" s="36">
        <f>'м.р. Сергиевский'!Q37+'м.р. Челно-Вершинский'!Q37+'м.р. Шенталинский'!Q37</f>
        <v>0</v>
      </c>
      <c r="R37" s="10"/>
    </row>
    <row r="38" spans="1:18" ht="15.75">
      <c r="A38" s="12" t="s">
        <v>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>
        <v>18</v>
      </c>
      <c r="P38" s="36">
        <f>'м.р. Сергиевский'!P38+'м.р. Челно-Вершинский'!P38+'м.р. Шенталинский'!P38</f>
        <v>8</v>
      </c>
      <c r="Q38" s="36">
        <f>'м.р. Сергиевский'!Q38+'м.р. Челно-Вершинский'!Q38+'м.р. Шенталинский'!Q38</f>
        <v>0</v>
      </c>
      <c r="R38" s="10"/>
    </row>
    <row r="39" spans="1:18" ht="15.7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>
        <v>19</v>
      </c>
      <c r="P39" s="36">
        <f>'м.р. Сергиевский'!P39+'м.р. Челно-Вершинский'!P39+'м.р. Шенталинский'!P39</f>
        <v>4</v>
      </c>
      <c r="Q39" s="36">
        <f>'м.р. Сергиевский'!Q39+'м.р. Челно-Вершинский'!Q39+'м.р. Шенталинский'!Q39</f>
        <v>0</v>
      </c>
      <c r="R39" s="10"/>
    </row>
    <row r="40" spans="1:18" ht="15.75">
      <c r="A40" s="12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>
        <v>20</v>
      </c>
      <c r="P40" s="36">
        <f>'м.р. Сергиевский'!P40+'м.р. Челно-Вершинский'!P40+'м.р. Шенталинский'!P40</f>
        <v>2</v>
      </c>
      <c r="Q40" s="36">
        <f>'м.р. Сергиевский'!Q40+'м.р. Челно-Вершинский'!Q40+'м.р. Шенталинский'!Q40</f>
        <v>0</v>
      </c>
      <c r="R40" s="10"/>
    </row>
    <row r="41" spans="1:18" ht="15.75">
      <c r="A41" s="12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>
        <v>21</v>
      </c>
      <c r="P41" s="36">
        <f>'м.р. Сергиевский'!P41+'м.р. Челно-Вершинский'!P41+'м.р. Шенталинский'!P41</f>
        <v>7</v>
      </c>
      <c r="Q41" s="36">
        <f>'м.р. Сергиевский'!Q41+'м.р. Челно-Вершинский'!Q41+'м.р. Шенталинский'!Q41</f>
        <v>0</v>
      </c>
      <c r="R41" s="10"/>
    </row>
    <row r="42" spans="1:18" ht="25.5">
      <c r="A42" s="12" t="s">
        <v>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>
        <v>22</v>
      </c>
      <c r="P42" s="36">
        <f>'м.р. Сергиевский'!P42+'м.р. Челно-Вершинский'!P42+'м.р. Шенталинский'!P42</f>
        <v>1</v>
      </c>
      <c r="Q42" s="36">
        <f>'м.р. Сергиевский'!Q42+'м.р. Челно-Вершинский'!Q42+'м.р. Шенталинский'!Q42</f>
        <v>1</v>
      </c>
      <c r="R42" s="10"/>
    </row>
    <row r="43" spans="1:18" ht="35.1" customHeight="1">
      <c r="A43" s="13" t="s">
        <v>20</v>
      </c>
      <c r="O43" s="14">
        <v>23</v>
      </c>
      <c r="P43" s="36">
        <f>'м.р. Сергиевский'!P43+'м.р. Челно-Вершинский'!P43+'м.р. Шенталинский'!P43</f>
        <v>876</v>
      </c>
      <c r="Q43" s="31"/>
    </row>
    <row r="44" spans="1:18" ht="25.5">
      <c r="A44" s="15" t="s">
        <v>21</v>
      </c>
      <c r="O44" s="14">
        <v>24</v>
      </c>
      <c r="P44" s="36">
        <f>'м.р. Сергиевский'!P44+'м.р. Челно-Вершинский'!P44+'м.р. Шенталинский'!P44</f>
        <v>152</v>
      </c>
      <c r="Q44" s="31"/>
    </row>
    <row r="45" spans="1:18" ht="15.75">
      <c r="A45" s="15" t="s">
        <v>22</v>
      </c>
      <c r="O45" s="14">
        <v>25</v>
      </c>
      <c r="P45" s="36">
        <f>'м.р. Сергиевский'!P45+'м.р. Челно-Вершинский'!P45+'м.р. Шенталинский'!P45</f>
        <v>264</v>
      </c>
      <c r="Q45" s="31"/>
    </row>
    <row r="46" spans="1:18" ht="25.5">
      <c r="A46" s="15" t="s">
        <v>29</v>
      </c>
      <c r="O46" s="14">
        <v>26</v>
      </c>
      <c r="P46" s="36">
        <f>'м.р. Сергиевский'!P46+'м.р. Челно-Вершинский'!P46+'м.р. Шенталинский'!P46</f>
        <v>577</v>
      </c>
      <c r="Q46" s="31"/>
    </row>
    <row r="47" spans="1:18">
      <c r="A47" s="16"/>
    </row>
    <row r="48" spans="1:18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</sheetData>
  <sheetProtection selectLockedCells="1"/>
  <mergeCells count="3">
    <mergeCell ref="A17:Q17"/>
    <mergeCell ref="A18:Q18"/>
    <mergeCell ref="A48:Q48"/>
  </mergeCells>
  <dataValidations count="1">
    <dataValidation allowBlank="1" sqref="P21:Q46"/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showGridLines="0" topLeftCell="A17" workbookViewId="0">
      <selection activeCell="P21" sqref="P21:Q46"/>
    </sheetView>
  </sheetViews>
  <sheetFormatPr defaultColWidth="9.140625" defaultRowHeight="12.75"/>
  <cols>
    <col min="1" max="1" width="50.7109375" style="17" customWidth="1"/>
    <col min="2" max="14" width="2.140625" style="17" hidden="1" customWidth="1"/>
    <col min="15" max="15" width="6.42578125" style="17" bestFit="1" customWidth="1"/>
    <col min="16" max="17" width="18.7109375" style="17" customWidth="1"/>
    <col min="18" max="16384" width="9.140625" style="1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52" t="s">
        <v>28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8">
      <c r="A18" s="53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18" ht="39.950000000000003" customHeight="1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1</v>
      </c>
      <c r="P19" s="18" t="s">
        <v>30</v>
      </c>
      <c r="Q19" s="18" t="s">
        <v>31</v>
      </c>
      <c r="R19" s="3"/>
    </row>
    <row r="20" spans="1:18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>
        <v>2</v>
      </c>
      <c r="P20" s="5">
        <v>3</v>
      </c>
      <c r="Q20" s="20">
        <v>4</v>
      </c>
      <c r="R20" s="3"/>
    </row>
    <row r="21" spans="1:18" ht="15.75">
      <c r="A21" s="19" t="s">
        <v>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7">
        <v>1</v>
      </c>
      <c r="P21" s="36">
        <v>11</v>
      </c>
      <c r="Q21" s="36">
        <v>0</v>
      </c>
      <c r="R21" s="3"/>
    </row>
    <row r="22" spans="1:18" ht="15.7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">
        <v>2</v>
      </c>
      <c r="P22" s="36">
        <v>16</v>
      </c>
      <c r="Q22" s="36">
        <v>0</v>
      </c>
      <c r="R22" s="3"/>
    </row>
    <row r="23" spans="1:18" ht="15.75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>
        <v>3</v>
      </c>
      <c r="P23" s="36">
        <v>2</v>
      </c>
      <c r="Q23" s="36">
        <v>0</v>
      </c>
      <c r="R23" s="3"/>
    </row>
    <row r="24" spans="1:18" ht="15.75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">
        <v>4</v>
      </c>
      <c r="P24" s="36">
        <v>16</v>
      </c>
      <c r="Q24" s="36">
        <v>0</v>
      </c>
      <c r="R24" s="3"/>
    </row>
    <row r="25" spans="1:18" ht="25.5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7">
        <v>5</v>
      </c>
      <c r="P25" s="36">
        <v>16</v>
      </c>
      <c r="Q25" s="36">
        <v>0</v>
      </c>
      <c r="R25" s="3"/>
    </row>
    <row r="26" spans="1:18" ht="15.75">
      <c r="A26" s="19" t="s">
        <v>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7">
        <v>6</v>
      </c>
      <c r="P26" s="36">
        <v>11</v>
      </c>
      <c r="Q26" s="36">
        <v>0</v>
      </c>
      <c r="R26" s="3"/>
    </row>
    <row r="27" spans="1:18" ht="15.75">
      <c r="A27" s="19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8">
        <v>7</v>
      </c>
      <c r="P27" s="36">
        <v>11</v>
      </c>
      <c r="Q27" s="36">
        <v>0</v>
      </c>
      <c r="R27" s="3"/>
    </row>
    <row r="28" spans="1:18" ht="15.7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36">
        <v>14</v>
      </c>
      <c r="Q28" s="36">
        <v>0</v>
      </c>
      <c r="R28" s="10"/>
    </row>
    <row r="29" spans="1:18" ht="15.7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36">
        <v>10</v>
      </c>
      <c r="Q29" s="36">
        <v>0</v>
      </c>
      <c r="R29" s="10"/>
    </row>
    <row r="30" spans="1:18" ht="15.7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36">
        <v>6</v>
      </c>
      <c r="Q30" s="36">
        <v>0</v>
      </c>
      <c r="R30" s="10"/>
    </row>
    <row r="31" spans="1:18" ht="15.75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36">
        <v>11</v>
      </c>
      <c r="Q31" s="36">
        <v>0</v>
      </c>
      <c r="R31" s="10"/>
    </row>
    <row r="32" spans="1:18" ht="15.7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36">
        <v>11</v>
      </c>
      <c r="Q32" s="36">
        <v>0</v>
      </c>
      <c r="R32" s="10"/>
    </row>
    <row r="33" spans="1:18" ht="15.75">
      <c r="A33" s="9" t="s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v>13</v>
      </c>
      <c r="P33" s="36">
        <v>9</v>
      </c>
      <c r="Q33" s="36">
        <v>0</v>
      </c>
      <c r="R33" s="10"/>
    </row>
    <row r="34" spans="1:18" ht="15.75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v>14</v>
      </c>
      <c r="P34" s="36">
        <v>7</v>
      </c>
      <c r="Q34" s="36">
        <v>0</v>
      </c>
      <c r="R34" s="10"/>
    </row>
    <row r="35" spans="1:18" ht="15.75">
      <c r="A35" s="19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1">
        <v>15</v>
      </c>
      <c r="P35" s="36">
        <v>11</v>
      </c>
      <c r="Q35" s="36">
        <v>0</v>
      </c>
      <c r="R35" s="10"/>
    </row>
    <row r="36" spans="1:18" ht="15.75">
      <c r="A36" s="12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>
        <v>16</v>
      </c>
      <c r="P36" s="36">
        <v>11</v>
      </c>
      <c r="Q36" s="36">
        <v>0</v>
      </c>
      <c r="R36" s="10"/>
    </row>
    <row r="37" spans="1:18" ht="15.75">
      <c r="A37" s="12" t="s">
        <v>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>
        <v>17</v>
      </c>
      <c r="P37" s="36">
        <v>3</v>
      </c>
      <c r="Q37" s="36">
        <v>0</v>
      </c>
      <c r="R37" s="10"/>
    </row>
    <row r="38" spans="1:18" ht="15.75">
      <c r="A38" s="12" t="s">
        <v>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>
        <v>18</v>
      </c>
      <c r="P38" s="36">
        <v>5</v>
      </c>
      <c r="Q38" s="36">
        <v>0</v>
      </c>
      <c r="R38" s="10"/>
    </row>
    <row r="39" spans="1:18" ht="15.7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>
        <v>19</v>
      </c>
      <c r="P39" s="36">
        <v>3</v>
      </c>
      <c r="Q39" s="36">
        <v>0</v>
      </c>
      <c r="R39" s="10"/>
    </row>
    <row r="40" spans="1:18" ht="15.75">
      <c r="A40" s="12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>
        <v>20</v>
      </c>
      <c r="P40" s="36">
        <v>2</v>
      </c>
      <c r="Q40" s="36">
        <v>0</v>
      </c>
      <c r="R40" s="10"/>
    </row>
    <row r="41" spans="1:18" ht="15.75">
      <c r="A41" s="12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>
        <v>21</v>
      </c>
      <c r="P41" s="36">
        <v>5</v>
      </c>
      <c r="Q41" s="36">
        <v>0</v>
      </c>
      <c r="R41" s="10"/>
    </row>
    <row r="42" spans="1:18" ht="25.5">
      <c r="A42" s="12" t="s">
        <v>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>
        <v>22</v>
      </c>
      <c r="P42" s="36">
        <v>1</v>
      </c>
      <c r="Q42" s="36">
        <v>1</v>
      </c>
      <c r="R42" s="10"/>
    </row>
    <row r="43" spans="1:18" ht="35.1" customHeight="1">
      <c r="A43" s="13" t="s">
        <v>20</v>
      </c>
      <c r="O43" s="14">
        <v>23</v>
      </c>
      <c r="P43" s="37">
        <v>458</v>
      </c>
      <c r="Q43" s="31"/>
    </row>
    <row r="44" spans="1:18" ht="25.5">
      <c r="A44" s="15" t="s">
        <v>21</v>
      </c>
      <c r="O44" s="14">
        <v>24</v>
      </c>
      <c r="P44" s="37">
        <v>104</v>
      </c>
      <c r="Q44" s="31"/>
    </row>
    <row r="45" spans="1:18" ht="15.75">
      <c r="A45" s="15" t="s">
        <v>22</v>
      </c>
      <c r="O45" s="14">
        <v>25</v>
      </c>
      <c r="P45" s="38">
        <v>157</v>
      </c>
      <c r="Q45" s="31"/>
    </row>
    <row r="46" spans="1:18" ht="25.5">
      <c r="A46" s="15" t="s">
        <v>29</v>
      </c>
      <c r="O46" s="14">
        <v>26</v>
      </c>
      <c r="P46" s="37">
        <v>306</v>
      </c>
      <c r="Q46" s="31"/>
    </row>
    <row r="47" spans="1:18">
      <c r="A47" s="16"/>
    </row>
    <row r="48" spans="1:18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</sheetData>
  <sheetProtection selectLockedCells="1"/>
  <mergeCells count="3">
    <mergeCell ref="A17:Q17"/>
    <mergeCell ref="A18:Q18"/>
    <mergeCell ref="A48:Q48"/>
  </mergeCells>
  <dataValidations xWindow="804" yWindow="366" count="1">
    <dataValidation allowBlank="1" sqref="P21:Q46"/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showGridLines="0" topLeftCell="A17" workbookViewId="0">
      <selection activeCell="P21" sqref="P21:Q46"/>
    </sheetView>
  </sheetViews>
  <sheetFormatPr defaultColWidth="9.140625" defaultRowHeight="12.75"/>
  <cols>
    <col min="1" max="1" width="50.7109375" style="17" customWidth="1"/>
    <col min="2" max="14" width="2.140625" style="17" hidden="1" customWidth="1"/>
    <col min="15" max="15" width="6.42578125" style="17" bestFit="1" customWidth="1"/>
    <col min="16" max="17" width="18.7109375" style="17" customWidth="1"/>
    <col min="18" max="16384" width="9.140625" style="1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52" t="s">
        <v>28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8">
      <c r="A18" s="53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18" ht="39.950000000000003" customHeight="1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1</v>
      </c>
      <c r="P19" s="18" t="s">
        <v>30</v>
      </c>
      <c r="Q19" s="18" t="s">
        <v>31</v>
      </c>
      <c r="R19" s="3"/>
    </row>
    <row r="20" spans="1:18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>
        <v>2</v>
      </c>
      <c r="P20" s="5">
        <v>3</v>
      </c>
      <c r="Q20" s="20">
        <v>4</v>
      </c>
      <c r="R20" s="3"/>
    </row>
    <row r="21" spans="1:18" ht="15.75">
      <c r="A21" s="19" t="s">
        <v>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7">
        <v>1</v>
      </c>
      <c r="P21" s="36">
        <v>5</v>
      </c>
      <c r="Q21" s="36">
        <v>0</v>
      </c>
      <c r="R21" s="3"/>
    </row>
    <row r="22" spans="1:18" ht="15.7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">
        <v>2</v>
      </c>
      <c r="P22" s="36">
        <v>11</v>
      </c>
      <c r="Q22" s="36">
        <v>0</v>
      </c>
      <c r="R22" s="3"/>
    </row>
    <row r="23" spans="1:18" ht="15.75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>
        <v>3</v>
      </c>
      <c r="P23" s="36">
        <v>0</v>
      </c>
      <c r="Q23" s="36">
        <v>0</v>
      </c>
      <c r="R23" s="3"/>
    </row>
    <row r="24" spans="1:18" ht="15.75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">
        <v>4</v>
      </c>
      <c r="P24" s="36">
        <v>11</v>
      </c>
      <c r="Q24" s="36">
        <v>0</v>
      </c>
      <c r="R24" s="3"/>
    </row>
    <row r="25" spans="1:18" ht="25.5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7">
        <v>5</v>
      </c>
      <c r="P25" s="36">
        <v>11</v>
      </c>
      <c r="Q25" s="36">
        <v>0</v>
      </c>
      <c r="R25" s="3"/>
    </row>
    <row r="26" spans="1:18" ht="15.75">
      <c r="A26" s="19" t="s">
        <v>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7">
        <v>6</v>
      </c>
      <c r="P26" s="36">
        <v>6</v>
      </c>
      <c r="Q26" s="36">
        <v>0</v>
      </c>
      <c r="R26" s="3"/>
    </row>
    <row r="27" spans="1:18" ht="15.75">
      <c r="A27" s="19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8">
        <v>7</v>
      </c>
      <c r="P27" s="36">
        <v>4</v>
      </c>
      <c r="Q27" s="36">
        <v>0</v>
      </c>
      <c r="R27" s="3"/>
    </row>
    <row r="28" spans="1:18" ht="15.7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36">
        <v>10</v>
      </c>
      <c r="Q28" s="36">
        <v>0</v>
      </c>
      <c r="R28" s="10"/>
    </row>
    <row r="29" spans="1:18" ht="15.7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36">
        <v>8</v>
      </c>
      <c r="Q29" s="36">
        <v>0</v>
      </c>
      <c r="R29" s="10"/>
    </row>
    <row r="30" spans="1:18" ht="15.7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36">
        <v>5</v>
      </c>
      <c r="Q30" s="36">
        <v>0</v>
      </c>
      <c r="R30" s="10"/>
    </row>
    <row r="31" spans="1:18" ht="15.75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36">
        <v>3</v>
      </c>
      <c r="Q31" s="36">
        <v>0</v>
      </c>
      <c r="R31" s="10"/>
    </row>
    <row r="32" spans="1:18" ht="15.7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36">
        <v>2</v>
      </c>
      <c r="Q32" s="36">
        <v>0</v>
      </c>
      <c r="R32" s="10"/>
    </row>
    <row r="33" spans="1:18" ht="15.75">
      <c r="A33" s="9" t="s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v>13</v>
      </c>
      <c r="P33" s="36">
        <v>10</v>
      </c>
      <c r="Q33" s="36">
        <v>0</v>
      </c>
      <c r="R33" s="10"/>
    </row>
    <row r="34" spans="1:18" ht="15.75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v>14</v>
      </c>
      <c r="P34" s="36">
        <v>3</v>
      </c>
      <c r="Q34" s="36">
        <v>0</v>
      </c>
      <c r="R34" s="10"/>
    </row>
    <row r="35" spans="1:18" ht="15.75">
      <c r="A35" s="19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1">
        <v>15</v>
      </c>
      <c r="P35" s="36">
        <v>6</v>
      </c>
      <c r="Q35" s="36">
        <v>0</v>
      </c>
      <c r="R35" s="10"/>
    </row>
    <row r="36" spans="1:18" ht="15.75">
      <c r="A36" s="12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>
        <v>16</v>
      </c>
      <c r="P36" s="36">
        <v>8</v>
      </c>
      <c r="Q36" s="36">
        <v>0</v>
      </c>
      <c r="R36" s="10"/>
    </row>
    <row r="37" spans="1:18" ht="15.75">
      <c r="A37" s="12" t="s">
        <v>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>
        <v>17</v>
      </c>
      <c r="P37" s="36">
        <v>0</v>
      </c>
      <c r="Q37" s="36">
        <v>0</v>
      </c>
      <c r="R37" s="10"/>
    </row>
    <row r="38" spans="1:18" ht="15.75">
      <c r="A38" s="12" t="s">
        <v>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>
        <v>18</v>
      </c>
      <c r="P38" s="36">
        <v>1</v>
      </c>
      <c r="Q38" s="36">
        <v>0</v>
      </c>
      <c r="R38" s="10"/>
    </row>
    <row r="39" spans="1:18" ht="15.7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>
        <v>19</v>
      </c>
      <c r="P39" s="36">
        <v>1</v>
      </c>
      <c r="Q39" s="36">
        <v>0</v>
      </c>
      <c r="R39" s="10"/>
    </row>
    <row r="40" spans="1:18" ht="15.75">
      <c r="A40" s="12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>
        <v>20</v>
      </c>
      <c r="P40" s="36">
        <v>0</v>
      </c>
      <c r="Q40" s="36">
        <v>0</v>
      </c>
      <c r="R40" s="10"/>
    </row>
    <row r="41" spans="1:18" ht="15.75">
      <c r="A41" s="12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>
        <v>21</v>
      </c>
      <c r="P41" s="36">
        <v>1</v>
      </c>
      <c r="Q41" s="36">
        <v>0</v>
      </c>
      <c r="R41" s="10"/>
    </row>
    <row r="42" spans="1:18" ht="25.5">
      <c r="A42" s="12" t="s">
        <v>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>
        <v>22</v>
      </c>
      <c r="P42" s="36">
        <v>0</v>
      </c>
      <c r="Q42" s="36">
        <v>0</v>
      </c>
      <c r="R42" s="10"/>
    </row>
    <row r="43" spans="1:18" ht="35.1" customHeight="1">
      <c r="A43" s="13" t="s">
        <v>20</v>
      </c>
      <c r="O43" s="14">
        <v>23</v>
      </c>
      <c r="P43" s="37">
        <v>231</v>
      </c>
      <c r="Q43" s="31"/>
    </row>
    <row r="44" spans="1:18" ht="25.5">
      <c r="A44" s="15" t="s">
        <v>21</v>
      </c>
      <c r="O44" s="14">
        <v>24</v>
      </c>
      <c r="P44" s="37">
        <v>27</v>
      </c>
      <c r="Q44" s="31"/>
    </row>
    <row r="45" spans="1:18" ht="15.75">
      <c r="A45" s="15" t="s">
        <v>22</v>
      </c>
      <c r="O45" s="14">
        <v>25</v>
      </c>
      <c r="P45" s="38">
        <v>53</v>
      </c>
      <c r="Q45" s="31"/>
    </row>
    <row r="46" spans="1:18" ht="25.5">
      <c r="A46" s="15" t="s">
        <v>29</v>
      </c>
      <c r="O46" s="14">
        <v>26</v>
      </c>
      <c r="P46" s="37">
        <v>123</v>
      </c>
      <c r="Q46" s="31"/>
    </row>
    <row r="47" spans="1:18">
      <c r="A47" s="16"/>
    </row>
    <row r="48" spans="1:18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</sheetData>
  <sheetProtection selectLockedCells="1"/>
  <mergeCells count="3">
    <mergeCell ref="A17:Q17"/>
    <mergeCell ref="A18:Q18"/>
    <mergeCell ref="A48:Q48"/>
  </mergeCells>
  <dataValidations count="1">
    <dataValidation allowBlank="1" sqref="P21:Q46"/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showGridLines="0" topLeftCell="A17" workbookViewId="0">
      <selection activeCell="P21" sqref="P21:Q46"/>
    </sheetView>
  </sheetViews>
  <sheetFormatPr defaultColWidth="9.140625" defaultRowHeight="12.75"/>
  <cols>
    <col min="1" max="1" width="50.7109375" style="17" customWidth="1"/>
    <col min="2" max="14" width="2.140625" style="17" hidden="1" customWidth="1"/>
    <col min="15" max="15" width="6.42578125" style="17" bestFit="1" customWidth="1"/>
    <col min="16" max="17" width="18.7109375" style="17" customWidth="1"/>
    <col min="18" max="16384" width="9.140625" style="1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52" t="s">
        <v>28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8">
      <c r="A18" s="53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18" ht="39.950000000000003" customHeight="1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1</v>
      </c>
      <c r="P19" s="18" t="s">
        <v>30</v>
      </c>
      <c r="Q19" s="18" t="s">
        <v>31</v>
      </c>
      <c r="R19" s="3"/>
    </row>
    <row r="20" spans="1:18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>
        <v>2</v>
      </c>
      <c r="P20" s="5">
        <v>3</v>
      </c>
      <c r="Q20" s="20">
        <v>4</v>
      </c>
      <c r="R20" s="3"/>
    </row>
    <row r="21" spans="1:18" ht="15.75">
      <c r="A21" s="19" t="s">
        <v>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7">
        <v>1</v>
      </c>
      <c r="P21" s="36">
        <v>1</v>
      </c>
      <c r="Q21" s="36">
        <v>0</v>
      </c>
      <c r="R21" s="3"/>
    </row>
    <row r="22" spans="1:18" ht="15.7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">
        <v>2</v>
      </c>
      <c r="P22" s="36">
        <v>13</v>
      </c>
      <c r="Q22" s="36">
        <v>0</v>
      </c>
      <c r="R22" s="3"/>
    </row>
    <row r="23" spans="1:18" ht="15.75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>
        <v>3</v>
      </c>
      <c r="P23" s="36">
        <v>0</v>
      </c>
      <c r="Q23" s="36">
        <v>0</v>
      </c>
      <c r="R23" s="3"/>
    </row>
    <row r="24" spans="1:18" ht="15.75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">
        <v>4</v>
      </c>
      <c r="P24" s="36">
        <v>13</v>
      </c>
      <c r="Q24" s="36">
        <v>0</v>
      </c>
      <c r="R24" s="3"/>
    </row>
    <row r="25" spans="1:18" ht="25.5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7">
        <v>5</v>
      </c>
      <c r="P25" s="36">
        <v>13</v>
      </c>
      <c r="Q25" s="36">
        <v>0</v>
      </c>
      <c r="R25" s="3"/>
    </row>
    <row r="26" spans="1:18" ht="15.75">
      <c r="A26" s="19" t="s">
        <v>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7">
        <v>6</v>
      </c>
      <c r="P26" s="36">
        <v>6</v>
      </c>
      <c r="Q26" s="36">
        <v>0</v>
      </c>
      <c r="R26" s="3"/>
    </row>
    <row r="27" spans="1:18" ht="15.75">
      <c r="A27" s="19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8">
        <v>7</v>
      </c>
      <c r="P27" s="36">
        <v>6</v>
      </c>
      <c r="Q27" s="36">
        <v>0</v>
      </c>
      <c r="R27" s="3"/>
    </row>
    <row r="28" spans="1:18" ht="15.7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36">
        <v>9</v>
      </c>
      <c r="Q28" s="36">
        <v>0</v>
      </c>
      <c r="R28" s="10"/>
    </row>
    <row r="29" spans="1:18" ht="15.7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36">
        <v>8</v>
      </c>
      <c r="Q29" s="36">
        <v>0</v>
      </c>
      <c r="R29" s="10"/>
    </row>
    <row r="30" spans="1:18" ht="15.7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36">
        <v>1</v>
      </c>
      <c r="Q30" s="36">
        <v>0</v>
      </c>
      <c r="R30" s="10"/>
    </row>
    <row r="31" spans="1:18" ht="15.75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36">
        <v>3</v>
      </c>
      <c r="Q31" s="36">
        <v>0</v>
      </c>
      <c r="R31" s="10"/>
    </row>
    <row r="32" spans="1:18" ht="15.7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36">
        <v>3</v>
      </c>
      <c r="Q32" s="36">
        <v>0</v>
      </c>
      <c r="R32" s="10"/>
    </row>
    <row r="33" spans="1:18" ht="15.75">
      <c r="A33" s="9" t="s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v>13</v>
      </c>
      <c r="P33" s="36">
        <v>7</v>
      </c>
      <c r="Q33" s="36">
        <v>0</v>
      </c>
      <c r="R33" s="10"/>
    </row>
    <row r="34" spans="1:18" ht="15.75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v>14</v>
      </c>
      <c r="P34" s="36">
        <v>2</v>
      </c>
      <c r="Q34" s="36">
        <v>0</v>
      </c>
      <c r="R34" s="10"/>
    </row>
    <row r="35" spans="1:18" ht="15.75">
      <c r="A35" s="19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1">
        <v>15</v>
      </c>
      <c r="P35" s="36">
        <v>5</v>
      </c>
      <c r="Q35" s="36">
        <v>0</v>
      </c>
      <c r="R35" s="10"/>
    </row>
    <row r="36" spans="1:18" ht="15.75">
      <c r="A36" s="12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>
        <v>16</v>
      </c>
      <c r="P36" s="36">
        <v>12</v>
      </c>
      <c r="Q36" s="36">
        <v>0</v>
      </c>
      <c r="R36" s="10"/>
    </row>
    <row r="37" spans="1:18" ht="15.75">
      <c r="A37" s="12" t="s">
        <v>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>
        <v>17</v>
      </c>
      <c r="P37" s="36">
        <v>0</v>
      </c>
      <c r="Q37" s="36">
        <v>0</v>
      </c>
      <c r="R37" s="10"/>
    </row>
    <row r="38" spans="1:18" ht="15.75">
      <c r="A38" s="12" t="s">
        <v>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>
        <v>18</v>
      </c>
      <c r="P38" s="36">
        <v>2</v>
      </c>
      <c r="Q38" s="36">
        <v>0</v>
      </c>
      <c r="R38" s="10"/>
    </row>
    <row r="39" spans="1:18" ht="15.7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>
        <v>19</v>
      </c>
      <c r="P39" s="36">
        <v>0</v>
      </c>
      <c r="Q39" s="36">
        <v>0</v>
      </c>
      <c r="R39" s="10"/>
    </row>
    <row r="40" spans="1:18" ht="15.75">
      <c r="A40" s="12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>
        <v>20</v>
      </c>
      <c r="P40" s="36">
        <v>0</v>
      </c>
      <c r="Q40" s="36">
        <v>0</v>
      </c>
      <c r="R40" s="10"/>
    </row>
    <row r="41" spans="1:18" ht="15.75">
      <c r="A41" s="12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>
        <v>21</v>
      </c>
      <c r="P41" s="36">
        <v>1</v>
      </c>
      <c r="Q41" s="36">
        <v>0</v>
      </c>
      <c r="R41" s="10"/>
    </row>
    <row r="42" spans="1:18" ht="25.5">
      <c r="A42" s="12" t="s">
        <v>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>
        <v>22</v>
      </c>
      <c r="P42" s="36">
        <v>0</v>
      </c>
      <c r="Q42" s="36">
        <v>0</v>
      </c>
      <c r="R42" s="10"/>
    </row>
    <row r="43" spans="1:18" ht="35.1" customHeight="1">
      <c r="A43" s="13" t="s">
        <v>20</v>
      </c>
      <c r="O43" s="14">
        <v>23</v>
      </c>
      <c r="P43" s="37">
        <v>187</v>
      </c>
      <c r="Q43" s="31"/>
    </row>
    <row r="44" spans="1:18" ht="25.5">
      <c r="A44" s="15" t="s">
        <v>21</v>
      </c>
      <c r="O44" s="14">
        <v>24</v>
      </c>
      <c r="P44" s="37">
        <v>21</v>
      </c>
      <c r="Q44" s="31"/>
    </row>
    <row r="45" spans="1:18" ht="15.75">
      <c r="A45" s="15" t="s">
        <v>22</v>
      </c>
      <c r="O45" s="14">
        <v>25</v>
      </c>
      <c r="P45" s="38">
        <v>54</v>
      </c>
      <c r="Q45" s="31"/>
    </row>
    <row r="46" spans="1:18" ht="25.5">
      <c r="A46" s="15" t="s">
        <v>29</v>
      </c>
      <c r="O46" s="14">
        <v>26</v>
      </c>
      <c r="P46" s="37">
        <v>148</v>
      </c>
      <c r="Q46" s="31"/>
    </row>
    <row r="47" spans="1:18">
      <c r="A47" s="16"/>
    </row>
    <row r="48" spans="1:18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</sheetData>
  <sheetProtection selectLockedCells="1"/>
  <mergeCells count="3">
    <mergeCell ref="A17:Q17"/>
    <mergeCell ref="A18:Q18"/>
    <mergeCell ref="A48:Q48"/>
  </mergeCells>
  <dataValidations count="1">
    <dataValidation allowBlank="1" sqref="P21:Q46"/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R48"/>
  <sheetViews>
    <sheetView showGridLines="0" topLeftCell="A17" workbookViewId="0">
      <selection activeCell="P21" sqref="P21:Q46"/>
    </sheetView>
  </sheetViews>
  <sheetFormatPr defaultColWidth="9.140625" defaultRowHeight="12.75"/>
  <cols>
    <col min="1" max="1" width="50.7109375" style="17" customWidth="1"/>
    <col min="2" max="14" width="2.140625" style="17" hidden="1" customWidth="1"/>
    <col min="15" max="15" width="6.42578125" style="17" bestFit="1" customWidth="1"/>
    <col min="16" max="17" width="18.7109375" style="17" customWidth="1"/>
    <col min="18" max="16384" width="9.140625" style="1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52" t="s">
        <v>28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8">
      <c r="A18" s="53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18" ht="39.950000000000003" customHeight="1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1</v>
      </c>
      <c r="P19" s="18" t="s">
        <v>30</v>
      </c>
      <c r="Q19" s="18" t="s">
        <v>31</v>
      </c>
      <c r="R19" s="3"/>
    </row>
    <row r="20" spans="1:18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>
        <v>2</v>
      </c>
      <c r="P20" s="5">
        <v>3</v>
      </c>
      <c r="Q20" s="20">
        <v>4</v>
      </c>
      <c r="R20" s="3"/>
    </row>
    <row r="21" spans="1:18" ht="15.75">
      <c r="A21" s="19" t="s">
        <v>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7">
        <v>1</v>
      </c>
      <c r="P21" s="36">
        <f>'м.р. Исаклинский'!P21+'м.р. Камышлинский'!P21+'м.р. Клявлинский'!P21+'м.р. Похвистневский'!P21+'г. Похвистнево'!P21</f>
        <v>27</v>
      </c>
      <c r="Q21" s="36">
        <f>'м.р. Исаклинский'!Q21+'м.р. Камышлинский'!Q21+'м.р. Клявлинский'!Q21+'м.р. Похвистневский'!Q21+'г. Похвистнево'!Q21</f>
        <v>0</v>
      </c>
      <c r="R21" s="3"/>
    </row>
    <row r="22" spans="1:18" ht="15.7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">
        <v>2</v>
      </c>
      <c r="P22" s="36">
        <f>'м.р. Исаклинский'!P22+'м.р. Камышлинский'!P22+'м.р. Клявлинский'!P22+'м.р. Похвистневский'!P22+'г. Похвистнево'!P22</f>
        <v>39</v>
      </c>
      <c r="Q22" s="36">
        <f>'м.р. Исаклинский'!Q22+'м.р. Камышлинский'!Q22+'м.р. Клявлинский'!Q22+'м.р. Похвистневский'!Q22+'г. Похвистнево'!Q22</f>
        <v>0</v>
      </c>
      <c r="R22" s="3"/>
    </row>
    <row r="23" spans="1:18" ht="15.75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>
        <v>3</v>
      </c>
      <c r="P23" s="36">
        <f>'м.р. Исаклинский'!P23+'м.р. Камышлинский'!P23+'м.р. Клявлинский'!P23+'м.р. Похвистневский'!P23+'г. Похвистнево'!P23</f>
        <v>3</v>
      </c>
      <c r="Q23" s="36">
        <f>'м.р. Исаклинский'!Q23+'м.р. Камышлинский'!Q23+'м.р. Клявлинский'!Q23+'м.р. Похвистневский'!Q23+'г. Похвистнево'!Q23</f>
        <v>0</v>
      </c>
      <c r="R23" s="3"/>
    </row>
    <row r="24" spans="1:18" ht="15.75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">
        <v>4</v>
      </c>
      <c r="P24" s="36">
        <f>'м.р. Исаклинский'!P24+'м.р. Камышлинский'!P24+'м.р. Клявлинский'!P24+'м.р. Похвистневский'!P24+'г. Похвистнево'!P24</f>
        <v>39</v>
      </c>
      <c r="Q24" s="36">
        <f>'м.р. Исаклинский'!Q24+'м.р. Камышлинский'!Q24+'м.р. Клявлинский'!Q24+'м.р. Похвистневский'!Q24+'г. Похвистнево'!Q24</f>
        <v>0</v>
      </c>
      <c r="R24" s="3"/>
    </row>
    <row r="25" spans="1:18" ht="25.5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7">
        <v>5</v>
      </c>
      <c r="P25" s="36">
        <f>'м.р. Исаклинский'!P25+'м.р. Камышлинский'!P25+'м.р. Клявлинский'!P25+'м.р. Похвистневский'!P25+'г. Похвистнево'!P25</f>
        <v>39</v>
      </c>
      <c r="Q25" s="36">
        <f>'м.р. Исаклинский'!Q25+'м.р. Камышлинский'!Q25+'м.р. Клявлинский'!Q25+'м.р. Похвистневский'!Q25+'г. Похвистнево'!Q25</f>
        <v>0</v>
      </c>
      <c r="R25" s="3"/>
    </row>
    <row r="26" spans="1:18" ht="15.75">
      <c r="A26" s="19" t="s">
        <v>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7">
        <v>6</v>
      </c>
      <c r="P26" s="36">
        <f>'м.р. Исаклинский'!P26+'м.р. Камышлинский'!P26+'м.р. Клявлинский'!P26+'м.р. Похвистневский'!P26+'г. Похвистнево'!P26</f>
        <v>29</v>
      </c>
      <c r="Q26" s="36">
        <f>'м.р. Исаклинский'!Q26+'м.р. Камышлинский'!Q26+'м.р. Клявлинский'!Q26+'м.р. Похвистневский'!Q26+'г. Похвистнево'!Q26</f>
        <v>0</v>
      </c>
      <c r="R26" s="3"/>
    </row>
    <row r="27" spans="1:18" ht="15.75">
      <c r="A27" s="19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8">
        <v>7</v>
      </c>
      <c r="P27" s="36">
        <f>'м.р. Исаклинский'!P27+'м.р. Камышлинский'!P27+'м.р. Клявлинский'!P27+'м.р. Похвистневский'!P27+'г. Похвистнево'!P27</f>
        <v>29</v>
      </c>
      <c r="Q27" s="36">
        <f>'м.р. Исаклинский'!Q27+'м.р. Камышлинский'!Q27+'м.р. Клявлинский'!Q27+'м.р. Похвистневский'!Q27+'г. Похвистнево'!Q27</f>
        <v>0</v>
      </c>
      <c r="R27" s="3"/>
    </row>
    <row r="28" spans="1:18" ht="15.7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36">
        <f>'м.р. Исаклинский'!P28+'м.р. Камышлинский'!P28+'м.р. Клявлинский'!P28+'м.р. Похвистневский'!P28+'г. Похвистнево'!P28</f>
        <v>32</v>
      </c>
      <c r="Q28" s="36">
        <f>'м.р. Исаклинский'!Q28+'м.р. Камышлинский'!Q28+'м.р. Клявлинский'!Q28+'м.р. Похвистневский'!Q28+'г. Похвистнево'!Q28</f>
        <v>0</v>
      </c>
      <c r="R28" s="10"/>
    </row>
    <row r="29" spans="1:18" ht="15.7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36">
        <f>'м.р. Исаклинский'!P29+'м.р. Камышлинский'!P29+'м.р. Клявлинский'!P29+'м.р. Похвистневский'!P29+'г. Похвистнево'!P29</f>
        <v>25</v>
      </c>
      <c r="Q29" s="36">
        <f>'м.р. Исаклинский'!Q29+'м.р. Камышлинский'!Q29+'м.р. Клявлинский'!Q29+'м.р. Похвистневский'!Q29+'г. Похвистнево'!Q29</f>
        <v>0</v>
      </c>
      <c r="R29" s="10"/>
    </row>
    <row r="30" spans="1:18" ht="15.7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36">
        <f>'м.р. Исаклинский'!P30+'м.р. Камышлинский'!P30+'м.р. Клявлинский'!P30+'м.р. Похвистневский'!P30+'г. Похвистнево'!P30</f>
        <v>13</v>
      </c>
      <c r="Q30" s="36">
        <f>'м.р. Исаклинский'!Q30+'м.р. Камышлинский'!Q30+'м.р. Клявлинский'!Q30+'м.р. Похвистневский'!Q30+'г. Похвистнево'!Q30</f>
        <v>0</v>
      </c>
      <c r="R30" s="10"/>
    </row>
    <row r="31" spans="1:18" ht="15.75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36">
        <f>'м.р. Исаклинский'!P31+'м.р. Камышлинский'!P31+'м.р. Клявлинский'!P31+'м.р. Похвистневский'!P31+'г. Похвистнево'!P31</f>
        <v>14</v>
      </c>
      <c r="Q31" s="36">
        <f>'м.р. Исаклинский'!Q31+'м.р. Камышлинский'!Q31+'м.р. Клявлинский'!Q31+'м.р. Похвистневский'!Q31+'г. Похвистнево'!Q31</f>
        <v>0</v>
      </c>
      <c r="R31" s="10"/>
    </row>
    <row r="32" spans="1:18" ht="15.7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36">
        <f>'м.р. Исаклинский'!P32+'м.р. Камышлинский'!P32+'м.р. Клявлинский'!P32+'м.р. Похвистневский'!P32+'г. Похвистнево'!P32</f>
        <v>25</v>
      </c>
      <c r="Q32" s="36">
        <f>'м.р. Исаклинский'!Q32+'м.р. Камышлинский'!Q32+'м.р. Клявлинский'!Q32+'м.р. Похвистневский'!Q32+'г. Похвистнево'!Q32</f>
        <v>0</v>
      </c>
      <c r="R32" s="10"/>
    </row>
    <row r="33" spans="1:18" ht="15.75">
      <c r="A33" s="9" t="s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v>13</v>
      </c>
      <c r="P33" s="36">
        <f>'м.р. Исаклинский'!P33+'м.р. Камышлинский'!P33+'м.р. Клявлинский'!P33+'м.р. Похвистневский'!P33+'г. Похвистнево'!P33</f>
        <v>26</v>
      </c>
      <c r="Q33" s="36">
        <f>'м.р. Исаклинский'!Q33+'м.р. Камышлинский'!Q33+'м.р. Клявлинский'!Q33+'м.р. Похвистневский'!Q33+'г. Похвистнево'!Q33</f>
        <v>0</v>
      </c>
      <c r="R33" s="10"/>
    </row>
    <row r="34" spans="1:18" ht="15.75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v>14</v>
      </c>
      <c r="P34" s="36">
        <f>'м.р. Исаклинский'!P34+'м.р. Камышлинский'!P34+'м.р. Клявлинский'!P34+'м.р. Похвистневский'!P34+'г. Похвистнево'!P34</f>
        <v>22</v>
      </c>
      <c r="Q34" s="36">
        <f>'м.р. Исаклинский'!Q34+'м.р. Камышлинский'!Q34+'м.р. Клявлинский'!Q34+'м.р. Похвистневский'!Q34+'г. Похвистнево'!Q34</f>
        <v>0</v>
      </c>
      <c r="R34" s="10"/>
    </row>
    <row r="35" spans="1:18" ht="15.75">
      <c r="A35" s="19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1">
        <v>15</v>
      </c>
      <c r="P35" s="36">
        <f>'м.р. Исаклинский'!P35+'м.р. Камышлинский'!P35+'м.р. Клявлинский'!P35+'м.р. Похвистневский'!P35+'г. Похвистнево'!P35</f>
        <v>23</v>
      </c>
      <c r="Q35" s="36">
        <f>'м.р. Исаклинский'!Q35+'м.р. Камышлинский'!Q35+'м.р. Клявлинский'!Q35+'м.р. Похвистневский'!Q35+'г. Похвистнево'!Q35</f>
        <v>0</v>
      </c>
      <c r="R35" s="10"/>
    </row>
    <row r="36" spans="1:18" ht="15.75">
      <c r="A36" s="12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>
        <v>16</v>
      </c>
      <c r="P36" s="36">
        <f>'м.р. Исаклинский'!P36+'м.р. Камышлинский'!P36+'м.р. Клявлинский'!P36+'м.р. Похвистневский'!P36+'г. Похвистнево'!P36</f>
        <v>26</v>
      </c>
      <c r="Q36" s="36">
        <f>'м.р. Исаклинский'!Q36+'м.р. Камышлинский'!Q36+'м.р. Клявлинский'!Q36+'м.р. Похвистневский'!Q36+'г. Похвистнево'!Q36</f>
        <v>0</v>
      </c>
      <c r="R36" s="10"/>
    </row>
    <row r="37" spans="1:18" ht="15.75">
      <c r="A37" s="12" t="s">
        <v>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>
        <v>17</v>
      </c>
      <c r="P37" s="36">
        <f>'м.р. Исаклинский'!P37+'м.р. Камышлинский'!P37+'м.р. Клявлинский'!P37+'м.р. Похвистневский'!P37+'г. Похвистнево'!P37</f>
        <v>5</v>
      </c>
      <c r="Q37" s="36">
        <f>'м.р. Исаклинский'!Q37+'м.р. Камышлинский'!Q37+'м.р. Клявлинский'!Q37+'м.р. Похвистневский'!Q37+'г. Похвистнево'!Q37</f>
        <v>0</v>
      </c>
      <c r="R37" s="10"/>
    </row>
    <row r="38" spans="1:18" ht="15.75">
      <c r="A38" s="12" t="s">
        <v>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>
        <v>18</v>
      </c>
      <c r="P38" s="36">
        <f>'м.р. Исаклинский'!P38+'м.р. Камышлинский'!P38+'м.р. Клявлинский'!P38+'м.р. Похвистневский'!P38+'г. Похвистнево'!P38</f>
        <v>11</v>
      </c>
      <c r="Q38" s="36">
        <f>'м.р. Исаклинский'!Q38+'м.р. Камышлинский'!Q38+'м.р. Клявлинский'!Q38+'м.р. Похвистневский'!Q38+'г. Похвистнево'!Q38</f>
        <v>0</v>
      </c>
      <c r="R38" s="10"/>
    </row>
    <row r="39" spans="1:18" ht="15.7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>
        <v>19</v>
      </c>
      <c r="P39" s="36">
        <f>'м.р. Исаклинский'!P39+'м.р. Камышлинский'!P39+'м.р. Клявлинский'!P39+'м.р. Похвистневский'!P39+'г. Похвистнево'!P39</f>
        <v>11</v>
      </c>
      <c r="Q39" s="36">
        <f>'м.р. Исаклинский'!Q39+'м.р. Камышлинский'!Q39+'м.р. Клявлинский'!Q39+'м.р. Похвистневский'!Q39+'г. Похвистнево'!Q39</f>
        <v>0</v>
      </c>
      <c r="R39" s="10"/>
    </row>
    <row r="40" spans="1:18" ht="15.75">
      <c r="A40" s="12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>
        <v>20</v>
      </c>
      <c r="P40" s="36">
        <f>'м.р. Исаклинский'!P40+'м.р. Камышлинский'!P40+'м.р. Клявлинский'!P40+'м.р. Похвистневский'!P40+'г. Похвистнево'!P40</f>
        <v>7</v>
      </c>
      <c r="Q40" s="36">
        <f>'м.р. Исаклинский'!Q40+'м.р. Камышлинский'!Q40+'м.р. Клявлинский'!Q40+'м.р. Похвистневский'!Q40+'г. Похвистнево'!Q40</f>
        <v>0</v>
      </c>
      <c r="R40" s="10"/>
    </row>
    <row r="41" spans="1:18" ht="15.75">
      <c r="A41" s="12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>
        <v>21</v>
      </c>
      <c r="P41" s="36">
        <f>'м.р. Исаклинский'!P41+'м.р. Камышлинский'!P41+'м.р. Клявлинский'!P41+'м.р. Похвистневский'!P41+'г. Похвистнево'!P41</f>
        <v>11</v>
      </c>
      <c r="Q41" s="36">
        <f>'м.р. Исаклинский'!Q41+'м.р. Камышлинский'!Q41+'м.р. Клявлинский'!Q41+'м.р. Похвистневский'!Q41+'г. Похвистнево'!Q41</f>
        <v>0</v>
      </c>
      <c r="R41" s="10"/>
    </row>
    <row r="42" spans="1:18" ht="25.5">
      <c r="A42" s="12" t="s">
        <v>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>
        <v>22</v>
      </c>
      <c r="P42" s="36">
        <f>'м.р. Исаклинский'!P42+'м.р. Камышлинский'!P42+'м.р. Клявлинский'!P42+'м.р. Похвистневский'!P42+'г. Похвистнево'!P42</f>
        <v>19</v>
      </c>
      <c r="Q42" s="36">
        <f>'м.р. Исаклинский'!Q42+'м.р. Камышлинский'!Q42+'м.р. Клявлинский'!Q42+'м.р. Похвистневский'!Q42+'г. Похвистнево'!Q42</f>
        <v>0</v>
      </c>
      <c r="R42" s="10"/>
    </row>
    <row r="43" spans="1:18" ht="35.1" customHeight="1">
      <c r="A43" s="13" t="s">
        <v>20</v>
      </c>
      <c r="O43" s="14">
        <v>23</v>
      </c>
      <c r="P43" s="36">
        <f>'м.р. Исаклинский'!P43+'м.р. Камышлинский'!P43+'м.р. Клявлинский'!P43+'м.р. Похвистневский'!P43+'г. Похвистнево'!P43</f>
        <v>863</v>
      </c>
      <c r="Q43" s="31"/>
    </row>
    <row r="44" spans="1:18" ht="25.5">
      <c r="A44" s="15" t="s">
        <v>21</v>
      </c>
      <c r="O44" s="14">
        <v>24</v>
      </c>
      <c r="P44" s="36">
        <f>'м.р. Исаклинский'!P44+'м.р. Камышлинский'!P44+'м.р. Клявлинский'!P44+'м.р. Похвистневский'!P44+'г. Похвистнево'!P44</f>
        <v>159</v>
      </c>
      <c r="Q44" s="31"/>
    </row>
    <row r="45" spans="1:18" ht="15.75">
      <c r="A45" s="15" t="s">
        <v>22</v>
      </c>
      <c r="O45" s="14">
        <v>25</v>
      </c>
      <c r="P45" s="36">
        <f>'м.р. Исаклинский'!P45+'м.р. Камышлинский'!P45+'м.р. Клявлинский'!P45+'м.р. Похвистневский'!P45+'г. Похвистнево'!P45</f>
        <v>347</v>
      </c>
      <c r="Q45" s="31"/>
    </row>
    <row r="46" spans="1:18" ht="25.5">
      <c r="A46" s="15" t="s">
        <v>29</v>
      </c>
      <c r="O46" s="14">
        <v>26</v>
      </c>
      <c r="P46" s="36">
        <f>'м.р. Исаклинский'!P46+'м.р. Камышлинский'!P46+'м.р. Клявлинский'!P46+'м.р. Похвистневский'!P46+'г. Похвистнево'!P46</f>
        <v>691</v>
      </c>
      <c r="Q46" s="31"/>
    </row>
    <row r="47" spans="1:18">
      <c r="A47" s="16"/>
    </row>
    <row r="48" spans="1:18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</sheetData>
  <sheetProtection selectLockedCells="1"/>
  <mergeCells count="3">
    <mergeCell ref="A17:Q17"/>
    <mergeCell ref="A18:Q18"/>
    <mergeCell ref="A48:Q48"/>
  </mergeCells>
  <dataValidations count="1">
    <dataValidation allowBlank="1" sqref="P21:Q46"/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showGridLines="0" topLeftCell="A17" workbookViewId="0">
      <selection activeCell="P21" sqref="P21:Q46"/>
    </sheetView>
  </sheetViews>
  <sheetFormatPr defaultColWidth="9.140625" defaultRowHeight="12.75"/>
  <cols>
    <col min="1" max="1" width="50.7109375" style="17" customWidth="1"/>
    <col min="2" max="14" width="2.140625" style="17" hidden="1" customWidth="1"/>
    <col min="15" max="15" width="6.42578125" style="17" bestFit="1" customWidth="1"/>
    <col min="16" max="17" width="18.7109375" style="17" customWidth="1"/>
    <col min="18" max="16384" width="9.140625" style="1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52" t="s">
        <v>28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8">
      <c r="A18" s="53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18" ht="39.950000000000003" customHeight="1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1</v>
      </c>
      <c r="P19" s="18" t="s">
        <v>30</v>
      </c>
      <c r="Q19" s="18" t="s">
        <v>31</v>
      </c>
      <c r="R19" s="3"/>
    </row>
    <row r="20" spans="1:18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>
        <v>2</v>
      </c>
      <c r="P20" s="5">
        <v>3</v>
      </c>
      <c r="Q20" s="20">
        <v>4</v>
      </c>
      <c r="R20" s="3"/>
    </row>
    <row r="21" spans="1:18" ht="15.75">
      <c r="A21" s="19" t="s">
        <v>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7">
        <v>1</v>
      </c>
      <c r="P21" s="36">
        <v>4</v>
      </c>
      <c r="Q21" s="36"/>
      <c r="R21" s="3"/>
    </row>
    <row r="22" spans="1:18" ht="15.7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">
        <v>2</v>
      </c>
      <c r="P22" s="36">
        <v>7</v>
      </c>
      <c r="Q22" s="36"/>
      <c r="R22" s="3"/>
    </row>
    <row r="23" spans="1:18" ht="15.75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>
        <v>3</v>
      </c>
      <c r="P23" s="36">
        <v>2</v>
      </c>
      <c r="Q23" s="36"/>
      <c r="R23" s="3"/>
    </row>
    <row r="24" spans="1:18" ht="15.75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">
        <v>4</v>
      </c>
      <c r="P24" s="36">
        <v>7</v>
      </c>
      <c r="Q24" s="36"/>
      <c r="R24" s="3"/>
    </row>
    <row r="25" spans="1:18" ht="25.5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7">
        <v>5</v>
      </c>
      <c r="P25" s="36">
        <v>7</v>
      </c>
      <c r="Q25" s="36"/>
      <c r="R25" s="3"/>
    </row>
    <row r="26" spans="1:18" ht="15.75">
      <c r="A26" s="19" t="s">
        <v>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7">
        <v>6</v>
      </c>
      <c r="P26" s="36">
        <v>7</v>
      </c>
      <c r="Q26" s="36"/>
      <c r="R26" s="3"/>
    </row>
    <row r="27" spans="1:18" ht="15.75">
      <c r="A27" s="19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8">
        <v>7</v>
      </c>
      <c r="P27" s="36">
        <v>7</v>
      </c>
      <c r="Q27" s="36"/>
      <c r="R27" s="3"/>
    </row>
    <row r="28" spans="1:18" ht="15.7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36">
        <v>5</v>
      </c>
      <c r="Q28" s="36"/>
      <c r="R28" s="10"/>
    </row>
    <row r="29" spans="1:18" ht="15.7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36">
        <v>4</v>
      </c>
      <c r="Q29" s="36"/>
      <c r="R29" s="10"/>
    </row>
    <row r="30" spans="1:18" ht="15.7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36">
        <v>3</v>
      </c>
      <c r="Q30" s="36"/>
      <c r="R30" s="10"/>
    </row>
    <row r="31" spans="1:18" ht="15.75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36">
        <v>4</v>
      </c>
      <c r="Q31" s="36"/>
      <c r="R31" s="10"/>
    </row>
    <row r="32" spans="1:18" ht="15.7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36">
        <v>3</v>
      </c>
      <c r="Q32" s="36"/>
      <c r="R32" s="10"/>
    </row>
    <row r="33" spans="1:18" ht="15.75">
      <c r="A33" s="9" t="s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v>13</v>
      </c>
      <c r="P33" s="36">
        <v>6</v>
      </c>
      <c r="Q33" s="36"/>
      <c r="R33" s="10"/>
    </row>
    <row r="34" spans="1:18" ht="15.75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v>14</v>
      </c>
      <c r="P34" s="36">
        <v>2</v>
      </c>
      <c r="Q34" s="36"/>
      <c r="R34" s="10"/>
    </row>
    <row r="35" spans="1:18" ht="15.75">
      <c r="A35" s="19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1">
        <v>15</v>
      </c>
      <c r="P35" s="36">
        <v>3</v>
      </c>
      <c r="Q35" s="36"/>
      <c r="R35" s="10"/>
    </row>
    <row r="36" spans="1:18" ht="15.75">
      <c r="A36" s="12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>
        <v>16</v>
      </c>
      <c r="P36" s="36">
        <v>4</v>
      </c>
      <c r="Q36" s="36"/>
      <c r="R36" s="10"/>
    </row>
    <row r="37" spans="1:18" ht="15.75">
      <c r="A37" s="12" t="s">
        <v>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>
        <v>17</v>
      </c>
      <c r="P37" s="36">
        <v>2</v>
      </c>
      <c r="Q37" s="36"/>
      <c r="R37" s="10"/>
    </row>
    <row r="38" spans="1:18" ht="15.75">
      <c r="A38" s="12" t="s">
        <v>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>
        <v>18</v>
      </c>
      <c r="P38" s="36">
        <v>2</v>
      </c>
      <c r="Q38" s="36"/>
      <c r="R38" s="10"/>
    </row>
    <row r="39" spans="1:18" ht="15.7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>
        <v>19</v>
      </c>
      <c r="P39" s="36">
        <v>1</v>
      </c>
      <c r="Q39" s="36"/>
      <c r="R39" s="10"/>
    </row>
    <row r="40" spans="1:18" ht="15.75">
      <c r="A40" s="12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>
        <v>20</v>
      </c>
      <c r="P40" s="36">
        <v>1</v>
      </c>
      <c r="Q40" s="36"/>
      <c r="R40" s="10"/>
    </row>
    <row r="41" spans="1:18" ht="15.75">
      <c r="A41" s="12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>
        <v>21</v>
      </c>
      <c r="P41" s="36">
        <v>1</v>
      </c>
      <c r="Q41" s="36"/>
      <c r="R41" s="10"/>
    </row>
    <row r="42" spans="1:18" ht="25.5">
      <c r="A42" s="12" t="s">
        <v>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>
        <v>22</v>
      </c>
      <c r="P42" s="36">
        <v>4</v>
      </c>
      <c r="Q42" s="36"/>
      <c r="R42" s="10"/>
    </row>
    <row r="43" spans="1:18" ht="35.1" customHeight="1">
      <c r="A43" s="13" t="s">
        <v>20</v>
      </c>
      <c r="O43" s="14">
        <v>23</v>
      </c>
      <c r="P43" s="37">
        <v>122</v>
      </c>
      <c r="Q43" s="31"/>
    </row>
    <row r="44" spans="1:18" ht="25.5">
      <c r="A44" s="15" t="s">
        <v>21</v>
      </c>
      <c r="O44" s="14">
        <v>24</v>
      </c>
      <c r="P44" s="37">
        <v>18</v>
      </c>
      <c r="Q44" s="31"/>
    </row>
    <row r="45" spans="1:18" ht="15.75">
      <c r="A45" s="15" t="s">
        <v>22</v>
      </c>
      <c r="O45" s="14">
        <v>25</v>
      </c>
      <c r="P45" s="38">
        <v>59</v>
      </c>
      <c r="Q45" s="31"/>
    </row>
    <row r="46" spans="1:18" ht="25.5">
      <c r="A46" s="15" t="s">
        <v>29</v>
      </c>
      <c r="O46" s="14">
        <v>26</v>
      </c>
      <c r="P46" s="37">
        <v>117</v>
      </c>
      <c r="Q46" s="31"/>
    </row>
    <row r="47" spans="1:18">
      <c r="A47" s="16"/>
    </row>
    <row r="48" spans="1:18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</sheetData>
  <sheetProtection selectLockedCells="1"/>
  <mergeCells count="3">
    <mergeCell ref="A17:Q17"/>
    <mergeCell ref="A18:Q18"/>
    <mergeCell ref="A48:Q48"/>
  </mergeCells>
  <dataValidations count="1">
    <dataValidation allowBlank="1" sqref="P21:Q46"/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R48"/>
  <sheetViews>
    <sheetView showGridLines="0" topLeftCell="A17" workbookViewId="0">
      <selection activeCell="U32" sqref="U32"/>
    </sheetView>
  </sheetViews>
  <sheetFormatPr defaultColWidth="9.140625" defaultRowHeight="12.75"/>
  <cols>
    <col min="1" max="1" width="50.7109375" style="16" customWidth="1"/>
    <col min="2" max="14" width="2.140625" style="16" hidden="1" customWidth="1"/>
    <col min="15" max="15" width="6.42578125" style="16" bestFit="1" customWidth="1"/>
    <col min="16" max="17" width="18.7109375" style="16" customWidth="1"/>
    <col min="18" max="16384" width="9.140625" style="16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55" t="s">
        <v>28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</row>
    <row r="18" spans="1:18">
      <c r="A18" s="56" t="s">
        <v>27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8" ht="39.950000000000003" customHeight="1">
      <c r="A19" s="19" t="s">
        <v>0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 t="s">
        <v>1</v>
      </c>
      <c r="P19" s="19" t="s">
        <v>30</v>
      </c>
      <c r="Q19" s="19" t="s">
        <v>31</v>
      </c>
      <c r="R19" s="15"/>
    </row>
    <row r="20" spans="1:18">
      <c r="A20" s="19">
        <v>1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46">
        <v>2</v>
      </c>
      <c r="P20" s="46">
        <v>3</v>
      </c>
      <c r="Q20" s="19">
        <v>4</v>
      </c>
      <c r="R20" s="15"/>
    </row>
    <row r="21" spans="1:18" ht="15.75">
      <c r="A21" s="19" t="s">
        <v>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47">
        <v>1</v>
      </c>
      <c r="P21" s="36">
        <f>'м.р. Кинельский'!P21+г.Кинель!P21</f>
        <v>13</v>
      </c>
      <c r="Q21" s="36">
        <f>'м.р. Кинельский'!Q21+г.Кинель!Q21</f>
        <v>0</v>
      </c>
      <c r="R21" s="43"/>
    </row>
    <row r="22" spans="1:18" ht="15.7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47">
        <v>2</v>
      </c>
      <c r="P22" s="36">
        <f>'м.р. Кинельский'!P22+г.Кинель!P22</f>
        <v>29</v>
      </c>
      <c r="Q22" s="36">
        <f>'м.р. Кинельский'!Q22+г.Кинель!Q22</f>
        <v>0</v>
      </c>
      <c r="R22" s="43"/>
    </row>
    <row r="23" spans="1:18" ht="15.75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47">
        <v>3</v>
      </c>
      <c r="P23" s="36">
        <f>'м.р. Кинельский'!P23+г.Кинель!P23</f>
        <v>1</v>
      </c>
      <c r="Q23" s="36">
        <f>'м.р. Кинельский'!Q23+г.Кинель!Q23</f>
        <v>0</v>
      </c>
      <c r="R23" s="43"/>
    </row>
    <row r="24" spans="1:18" ht="15.75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47">
        <v>4</v>
      </c>
      <c r="P24" s="36">
        <f>'м.р. Кинельский'!P24+г.Кинель!P24</f>
        <v>29</v>
      </c>
      <c r="Q24" s="36">
        <f>'м.р. Кинельский'!Q24+г.Кинель!Q24</f>
        <v>0</v>
      </c>
      <c r="R24" s="43"/>
    </row>
    <row r="25" spans="1:18" ht="25.5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47">
        <v>5</v>
      </c>
      <c r="P25" s="36">
        <f>'м.р. Кинельский'!P25+г.Кинель!P25</f>
        <v>29</v>
      </c>
      <c r="Q25" s="36">
        <f>'м.р. Кинельский'!Q25+г.Кинель!Q25</f>
        <v>0</v>
      </c>
      <c r="R25" s="43"/>
    </row>
    <row r="26" spans="1:18" ht="15.75">
      <c r="A26" s="19" t="s">
        <v>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47">
        <v>6</v>
      </c>
      <c r="P26" s="36">
        <f>'м.р. Кинельский'!P26+г.Кинель!P26</f>
        <v>26</v>
      </c>
      <c r="Q26" s="36">
        <f>'м.р. Кинельский'!Q26+г.Кинель!Q26</f>
        <v>0</v>
      </c>
      <c r="R26" s="43"/>
    </row>
    <row r="27" spans="1:18" ht="15.75">
      <c r="A27" s="19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47">
        <v>7</v>
      </c>
      <c r="P27" s="36">
        <f>'м.р. Кинельский'!P27+г.Кинель!P27</f>
        <v>27</v>
      </c>
      <c r="Q27" s="36">
        <f>'м.р. Кинельский'!Q27+г.Кинель!Q27</f>
        <v>0</v>
      </c>
      <c r="R27" s="43"/>
    </row>
    <row r="28" spans="1:18" ht="15.75">
      <c r="A28" s="19" t="s">
        <v>8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47">
        <v>8</v>
      </c>
      <c r="P28" s="36">
        <f>'м.р. Кинельский'!P28+г.Кинель!P28</f>
        <v>26</v>
      </c>
      <c r="Q28" s="36">
        <f>'м.р. Кинельский'!Q28+г.Кинель!Q28</f>
        <v>0</v>
      </c>
      <c r="R28" s="43"/>
    </row>
    <row r="29" spans="1:18" ht="15.75">
      <c r="A29" s="19" t="s">
        <v>9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47">
        <v>9</v>
      </c>
      <c r="P29" s="36">
        <f>'м.р. Кинельский'!P29+г.Кинель!P29</f>
        <v>21</v>
      </c>
      <c r="Q29" s="36">
        <f>'м.р. Кинельский'!Q29+г.Кинель!Q29</f>
        <v>0</v>
      </c>
      <c r="R29" s="43"/>
    </row>
    <row r="30" spans="1:18" ht="15.75">
      <c r="A30" s="19" t="s">
        <v>10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>
        <v>10</v>
      </c>
      <c r="P30" s="36">
        <f>'м.р. Кинельский'!P30+г.Кинель!P30</f>
        <v>12</v>
      </c>
      <c r="Q30" s="36">
        <f>'м.р. Кинельский'!Q30+г.Кинель!Q30</f>
        <v>0</v>
      </c>
      <c r="R30" s="43"/>
    </row>
    <row r="31" spans="1:18" ht="15.75">
      <c r="A31" s="19" t="s">
        <v>11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>
        <v>11</v>
      </c>
      <c r="P31" s="36">
        <f>'м.р. Кинельский'!P31+г.Кинель!P31</f>
        <v>13</v>
      </c>
      <c r="Q31" s="36">
        <f>'м.р. Кинельский'!Q31+г.Кинель!Q31</f>
        <v>0</v>
      </c>
      <c r="R31" s="43"/>
    </row>
    <row r="32" spans="1:18" ht="15.75">
      <c r="A32" s="19" t="s">
        <v>12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>
        <v>12</v>
      </c>
      <c r="P32" s="36">
        <f>'м.р. Кинельский'!P32+г.Кинель!P32</f>
        <v>16</v>
      </c>
      <c r="Q32" s="36">
        <f>'м.р. Кинельский'!Q32+г.Кинель!Q32</f>
        <v>0</v>
      </c>
      <c r="R32" s="43"/>
    </row>
    <row r="33" spans="1:18" ht="15.75">
      <c r="A33" s="19" t="s">
        <v>13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>
        <v>13</v>
      </c>
      <c r="P33" s="36">
        <f>'м.р. Кинельский'!P33+г.Кинель!P33</f>
        <v>10</v>
      </c>
      <c r="Q33" s="36">
        <f>'м.р. Кинельский'!Q33+г.Кинель!Q33</f>
        <v>0</v>
      </c>
      <c r="R33" s="43"/>
    </row>
    <row r="34" spans="1:18" ht="15.75">
      <c r="A34" s="19" t="s">
        <v>26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>
        <v>14</v>
      </c>
      <c r="P34" s="36">
        <f>'м.р. Кинельский'!P34+г.Кинель!P34</f>
        <v>11</v>
      </c>
      <c r="Q34" s="36">
        <f>'м.р. Кинельский'!Q34+г.Кинель!Q34</f>
        <v>0</v>
      </c>
      <c r="R34" s="43"/>
    </row>
    <row r="35" spans="1:18" ht="15.75">
      <c r="A35" s="19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>
        <v>15</v>
      </c>
      <c r="P35" s="36">
        <f>'м.р. Кинельский'!P35+г.Кинель!P35</f>
        <v>24</v>
      </c>
      <c r="Q35" s="36">
        <f>'м.р. Кинельский'!Q35+г.Кинель!Q35</f>
        <v>0</v>
      </c>
      <c r="R35" s="43"/>
    </row>
    <row r="36" spans="1:18" ht="15.75">
      <c r="A36" s="19" t="s">
        <v>15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>
        <v>16</v>
      </c>
      <c r="P36" s="36">
        <f>'м.р. Кинельский'!P36+г.Кинель!P36</f>
        <v>9</v>
      </c>
      <c r="Q36" s="36">
        <f>'м.р. Кинельский'!Q36+г.Кинель!Q36</f>
        <v>0</v>
      </c>
      <c r="R36" s="43"/>
    </row>
    <row r="37" spans="1:18" ht="15.75">
      <c r="A37" s="19" t="s">
        <v>16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>
        <v>17</v>
      </c>
      <c r="P37" s="36">
        <f>'м.р. Кинельский'!P37+г.Кинель!P37</f>
        <v>1</v>
      </c>
      <c r="Q37" s="36">
        <f>'м.р. Кинельский'!Q37+г.Кинель!Q37</f>
        <v>0</v>
      </c>
      <c r="R37" s="43"/>
    </row>
    <row r="38" spans="1:18" ht="15.75">
      <c r="A38" s="19" t="s">
        <v>17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>
        <v>18</v>
      </c>
      <c r="P38" s="36">
        <f>'м.р. Кинельский'!P38+г.Кинель!P38</f>
        <v>12</v>
      </c>
      <c r="Q38" s="36">
        <f>'м.р. Кинельский'!Q38+г.Кинель!Q38</f>
        <v>0</v>
      </c>
      <c r="R38" s="43"/>
    </row>
    <row r="39" spans="1:18" ht="15.75">
      <c r="A39" s="19" t="s">
        <v>18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>
        <v>19</v>
      </c>
      <c r="P39" s="36">
        <f>'м.р. Кинельский'!P39+г.Кинель!P39</f>
        <v>5</v>
      </c>
      <c r="Q39" s="36">
        <f>'м.р. Кинельский'!Q39+г.Кинель!Q39</f>
        <v>0</v>
      </c>
      <c r="R39" s="43"/>
    </row>
    <row r="40" spans="1:18" ht="15.75">
      <c r="A40" s="19" t="s">
        <v>23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>
        <v>20</v>
      </c>
      <c r="P40" s="36">
        <f>'м.р. Кинельский'!P40+г.Кинель!P40</f>
        <v>0</v>
      </c>
      <c r="Q40" s="36">
        <f>'м.р. Кинельский'!Q40+г.Кинель!Q40</f>
        <v>0</v>
      </c>
      <c r="R40" s="43"/>
    </row>
    <row r="41" spans="1:18" ht="15.75">
      <c r="A41" s="19" t="s">
        <v>24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>
        <v>21</v>
      </c>
      <c r="P41" s="36">
        <f>'м.р. Кинельский'!P41+г.Кинель!P41</f>
        <v>13</v>
      </c>
      <c r="Q41" s="36">
        <f>'м.р. Кинельский'!Q41+г.Кинель!Q41</f>
        <v>0</v>
      </c>
      <c r="R41" s="43"/>
    </row>
    <row r="42" spans="1:18" ht="25.5">
      <c r="A42" s="19" t="s">
        <v>19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>
        <v>22</v>
      </c>
      <c r="P42" s="36">
        <f>'м.р. Кинельский'!P42+г.Кинель!P42</f>
        <v>14</v>
      </c>
      <c r="Q42" s="36">
        <f>'м.р. Кинельский'!Q42+г.Кинель!Q42</f>
        <v>0</v>
      </c>
      <c r="R42" s="43"/>
    </row>
    <row r="43" spans="1:18" ht="35.1" customHeight="1">
      <c r="A43" s="44" t="s">
        <v>20</v>
      </c>
      <c r="O43" s="48">
        <v>23</v>
      </c>
      <c r="P43" s="36">
        <f>'м.р. Кинельский'!P43+г.Кинель!P43</f>
        <v>639</v>
      </c>
      <c r="Q43" s="31"/>
      <c r="R43" s="31"/>
    </row>
    <row r="44" spans="1:18" ht="25.5">
      <c r="A44" s="15" t="s">
        <v>21</v>
      </c>
      <c r="O44" s="48">
        <v>24</v>
      </c>
      <c r="P44" s="36">
        <f>'м.р. Кинельский'!P44+г.Кинель!P44</f>
        <v>124</v>
      </c>
      <c r="Q44" s="31"/>
      <c r="R44" s="31"/>
    </row>
    <row r="45" spans="1:18" ht="15.75">
      <c r="A45" s="15" t="s">
        <v>22</v>
      </c>
      <c r="O45" s="48">
        <v>25</v>
      </c>
      <c r="P45" s="36">
        <f>'м.р. Кинельский'!P45+г.Кинель!P45</f>
        <v>270</v>
      </c>
      <c r="Q45" s="31"/>
      <c r="R45" s="31"/>
    </row>
    <row r="46" spans="1:18" ht="25.5">
      <c r="A46" s="15" t="s">
        <v>29</v>
      </c>
      <c r="O46" s="48">
        <v>26</v>
      </c>
      <c r="P46" s="36">
        <f>'м.р. Кинельский'!P46+г.Кинель!P46</f>
        <v>459</v>
      </c>
      <c r="Q46" s="31"/>
      <c r="R46" s="31"/>
    </row>
    <row r="47" spans="1:18">
      <c r="P47" s="31"/>
      <c r="Q47" s="31"/>
      <c r="R47" s="31"/>
    </row>
    <row r="48" spans="1:18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</row>
  </sheetData>
  <sheetProtection selectLockedCells="1"/>
  <mergeCells count="3">
    <mergeCell ref="A17:Q17"/>
    <mergeCell ref="A18:Q18"/>
    <mergeCell ref="A48:Q48"/>
  </mergeCells>
  <dataValidations count="1">
    <dataValidation allowBlank="1" sqref="P21:Q46"/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showGridLines="0" topLeftCell="A19" workbookViewId="0">
      <selection activeCell="P21" sqref="P21:Q46"/>
    </sheetView>
  </sheetViews>
  <sheetFormatPr defaultColWidth="9.140625" defaultRowHeight="12.75"/>
  <cols>
    <col min="1" max="1" width="50.7109375" style="17" customWidth="1"/>
    <col min="2" max="14" width="2.140625" style="17" hidden="1" customWidth="1"/>
    <col min="15" max="15" width="6.42578125" style="17" bestFit="1" customWidth="1"/>
    <col min="16" max="17" width="18.7109375" style="17" customWidth="1"/>
    <col min="18" max="16384" width="9.140625" style="1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52" t="s">
        <v>28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8">
      <c r="A18" s="53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18" ht="39.950000000000003" customHeight="1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1</v>
      </c>
      <c r="P19" s="18" t="s">
        <v>30</v>
      </c>
      <c r="Q19" s="18" t="s">
        <v>31</v>
      </c>
      <c r="R19" s="3"/>
    </row>
    <row r="20" spans="1:18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>
        <v>2</v>
      </c>
      <c r="P20" s="5">
        <v>3</v>
      </c>
      <c r="Q20" s="20">
        <v>4</v>
      </c>
      <c r="R20" s="3"/>
    </row>
    <row r="21" spans="1:18" ht="15.75">
      <c r="A21" s="19" t="s">
        <v>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7">
        <v>1</v>
      </c>
      <c r="P21" s="36">
        <v>3</v>
      </c>
      <c r="Q21" s="36"/>
      <c r="R21" s="3"/>
    </row>
    <row r="22" spans="1:18" ht="15.7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">
        <v>2</v>
      </c>
      <c r="P22" s="36">
        <v>5</v>
      </c>
      <c r="Q22" s="36"/>
      <c r="R22" s="3"/>
    </row>
    <row r="23" spans="1:18" ht="15.75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>
        <v>3</v>
      </c>
      <c r="P23" s="36"/>
      <c r="Q23" s="36"/>
      <c r="R23" s="3"/>
    </row>
    <row r="24" spans="1:18" ht="15.75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">
        <v>4</v>
      </c>
      <c r="P24" s="36">
        <v>5</v>
      </c>
      <c r="Q24" s="36"/>
      <c r="R24" s="3"/>
    </row>
    <row r="25" spans="1:18" ht="25.5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7">
        <v>5</v>
      </c>
      <c r="P25" s="36">
        <v>5</v>
      </c>
      <c r="Q25" s="36"/>
      <c r="R25" s="3"/>
    </row>
    <row r="26" spans="1:18" ht="15.75">
      <c r="A26" s="19" t="s">
        <v>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7">
        <v>6</v>
      </c>
      <c r="P26" s="36">
        <v>3</v>
      </c>
      <c r="Q26" s="36"/>
      <c r="R26" s="3"/>
    </row>
    <row r="27" spans="1:18" ht="15.75">
      <c r="A27" s="19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8">
        <v>7</v>
      </c>
      <c r="P27" s="36">
        <v>3</v>
      </c>
      <c r="Q27" s="36"/>
      <c r="R27" s="3"/>
    </row>
    <row r="28" spans="1:18" ht="15.7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36">
        <v>4</v>
      </c>
      <c r="Q28" s="36"/>
      <c r="R28" s="10"/>
    </row>
    <row r="29" spans="1:18" ht="15.7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36">
        <v>3</v>
      </c>
      <c r="Q29" s="36"/>
      <c r="R29" s="10"/>
    </row>
    <row r="30" spans="1:18" ht="15.7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36">
        <v>1</v>
      </c>
      <c r="Q30" s="36"/>
      <c r="R30" s="10"/>
    </row>
    <row r="31" spans="1:18" ht="15.75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36"/>
      <c r="Q31" s="36"/>
      <c r="R31" s="10"/>
    </row>
    <row r="32" spans="1:18" ht="15.7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36">
        <v>3</v>
      </c>
      <c r="Q32" s="36"/>
      <c r="R32" s="10"/>
    </row>
    <row r="33" spans="1:18" ht="15.75">
      <c r="A33" s="9" t="s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v>13</v>
      </c>
      <c r="P33" s="36">
        <v>3</v>
      </c>
      <c r="Q33" s="36"/>
      <c r="R33" s="10"/>
    </row>
    <row r="34" spans="1:18" ht="15.75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v>14</v>
      </c>
      <c r="P34" s="36">
        <v>3</v>
      </c>
      <c r="Q34" s="36"/>
      <c r="R34" s="10"/>
    </row>
    <row r="35" spans="1:18" ht="15.75">
      <c r="A35" s="19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1">
        <v>15</v>
      </c>
      <c r="P35" s="36">
        <v>3</v>
      </c>
      <c r="Q35" s="36"/>
      <c r="R35" s="10"/>
    </row>
    <row r="36" spans="1:18" ht="15.75">
      <c r="A36" s="12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>
        <v>16</v>
      </c>
      <c r="P36" s="36">
        <v>5</v>
      </c>
      <c r="Q36" s="36"/>
      <c r="R36" s="10"/>
    </row>
    <row r="37" spans="1:18" ht="15.75">
      <c r="A37" s="12" t="s">
        <v>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>
        <v>17</v>
      </c>
      <c r="P37" s="36"/>
      <c r="Q37" s="36"/>
      <c r="R37" s="10"/>
    </row>
    <row r="38" spans="1:18" ht="15.75">
      <c r="A38" s="12" t="s">
        <v>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>
        <v>18</v>
      </c>
      <c r="P38" s="36">
        <v>1</v>
      </c>
      <c r="Q38" s="36"/>
      <c r="R38" s="10"/>
    </row>
    <row r="39" spans="1:18" ht="15.7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>
        <v>19</v>
      </c>
      <c r="P39" s="36">
        <v>2</v>
      </c>
      <c r="Q39" s="36"/>
      <c r="R39" s="10"/>
    </row>
    <row r="40" spans="1:18" ht="15.75">
      <c r="A40" s="12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>
        <v>20</v>
      </c>
      <c r="P40" s="36">
        <v>2</v>
      </c>
      <c r="Q40" s="36"/>
      <c r="R40" s="10"/>
    </row>
    <row r="41" spans="1:18" ht="15.75">
      <c r="A41" s="12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>
        <v>21</v>
      </c>
      <c r="P41" s="36">
        <v>2</v>
      </c>
      <c r="Q41" s="36"/>
      <c r="R41" s="10"/>
    </row>
    <row r="42" spans="1:18" ht="25.5">
      <c r="A42" s="12" t="s">
        <v>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>
        <v>22</v>
      </c>
      <c r="P42" s="36">
        <v>1</v>
      </c>
      <c r="Q42" s="36"/>
      <c r="R42" s="10"/>
    </row>
    <row r="43" spans="1:18" ht="35.1" customHeight="1">
      <c r="A43" s="13" t="s">
        <v>20</v>
      </c>
      <c r="O43" s="14">
        <v>23</v>
      </c>
      <c r="P43" s="37">
        <v>142</v>
      </c>
      <c r="Q43" s="31"/>
    </row>
    <row r="44" spans="1:18" ht="25.5">
      <c r="A44" s="15" t="s">
        <v>21</v>
      </c>
      <c r="O44" s="14">
        <v>24</v>
      </c>
      <c r="P44" s="37">
        <v>32</v>
      </c>
      <c r="Q44" s="31"/>
    </row>
    <row r="45" spans="1:18" ht="15.75">
      <c r="A45" s="15" t="s">
        <v>22</v>
      </c>
      <c r="O45" s="14">
        <v>25</v>
      </c>
      <c r="P45" s="38">
        <v>53</v>
      </c>
      <c r="Q45" s="31"/>
    </row>
    <row r="46" spans="1:18" ht="25.5">
      <c r="A46" s="15" t="s">
        <v>29</v>
      </c>
      <c r="O46" s="14">
        <v>26</v>
      </c>
      <c r="P46" s="37">
        <v>81</v>
      </c>
      <c r="Q46" s="31"/>
    </row>
    <row r="47" spans="1:18">
      <c r="A47" s="16"/>
    </row>
    <row r="48" spans="1:18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</sheetData>
  <sheetProtection selectLockedCells="1"/>
  <mergeCells count="3">
    <mergeCell ref="A17:Q17"/>
    <mergeCell ref="A18:Q18"/>
    <mergeCell ref="A48:Q48"/>
  </mergeCells>
  <dataValidations count="1">
    <dataValidation allowBlank="1" sqref="P21:Q46"/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showGridLines="0" topLeftCell="A17" workbookViewId="0">
      <selection activeCell="P21" sqref="P21:Q46"/>
    </sheetView>
  </sheetViews>
  <sheetFormatPr defaultColWidth="9.140625" defaultRowHeight="12.75"/>
  <cols>
    <col min="1" max="1" width="50.7109375" style="17" customWidth="1"/>
    <col min="2" max="14" width="2.140625" style="17" hidden="1" customWidth="1"/>
    <col min="15" max="15" width="6.42578125" style="17" bestFit="1" customWidth="1"/>
    <col min="16" max="17" width="18.7109375" style="17" customWidth="1"/>
    <col min="18" max="16384" width="9.140625" style="1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52" t="s">
        <v>28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8">
      <c r="A18" s="53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18" ht="39.950000000000003" customHeight="1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1</v>
      </c>
      <c r="P19" s="18" t="s">
        <v>30</v>
      </c>
      <c r="Q19" s="18" t="s">
        <v>31</v>
      </c>
      <c r="R19" s="3"/>
    </row>
    <row r="20" spans="1:18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>
        <v>2</v>
      </c>
      <c r="P20" s="5">
        <v>3</v>
      </c>
      <c r="Q20" s="20">
        <v>4</v>
      </c>
      <c r="R20" s="3"/>
    </row>
    <row r="21" spans="1:18" ht="15.75">
      <c r="A21" s="19" t="s">
        <v>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7">
        <v>1</v>
      </c>
      <c r="P21" s="36">
        <v>2</v>
      </c>
      <c r="Q21" s="36"/>
      <c r="R21" s="3"/>
    </row>
    <row r="22" spans="1:18" ht="15.7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">
        <v>2</v>
      </c>
      <c r="P22" s="36">
        <v>4</v>
      </c>
      <c r="Q22" s="36"/>
      <c r="R22" s="3"/>
    </row>
    <row r="23" spans="1:18" ht="15.75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>
        <v>3</v>
      </c>
      <c r="P23" s="36">
        <v>1</v>
      </c>
      <c r="Q23" s="36"/>
      <c r="R23" s="3"/>
    </row>
    <row r="24" spans="1:18" ht="15.75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">
        <v>4</v>
      </c>
      <c r="P24" s="36">
        <v>4</v>
      </c>
      <c r="Q24" s="36"/>
      <c r="R24" s="3"/>
    </row>
    <row r="25" spans="1:18" ht="25.5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7">
        <v>5</v>
      </c>
      <c r="P25" s="36">
        <v>4</v>
      </c>
      <c r="Q25" s="36"/>
      <c r="R25" s="3"/>
    </row>
    <row r="26" spans="1:18" ht="15.75">
      <c r="A26" s="19" t="s">
        <v>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7">
        <v>6</v>
      </c>
      <c r="P26" s="36">
        <v>3</v>
      </c>
      <c r="Q26" s="36"/>
      <c r="R26" s="3"/>
    </row>
    <row r="27" spans="1:18" ht="15.75">
      <c r="A27" s="19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8">
        <v>7</v>
      </c>
      <c r="P27" s="36">
        <v>3</v>
      </c>
      <c r="Q27" s="36"/>
      <c r="R27" s="3"/>
    </row>
    <row r="28" spans="1:18" ht="15.7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36">
        <v>3</v>
      </c>
      <c r="Q28" s="36"/>
      <c r="R28" s="10"/>
    </row>
    <row r="29" spans="1:18" ht="15.7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36">
        <v>1</v>
      </c>
      <c r="Q29" s="36"/>
      <c r="R29" s="10"/>
    </row>
    <row r="30" spans="1:18" ht="15.7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36">
        <v>1</v>
      </c>
      <c r="Q30" s="36"/>
      <c r="R30" s="10"/>
    </row>
    <row r="31" spans="1:18" ht="15.75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36">
        <v>1</v>
      </c>
      <c r="Q31" s="36"/>
      <c r="R31" s="10"/>
    </row>
    <row r="32" spans="1:18" ht="15.7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36">
        <v>3</v>
      </c>
      <c r="Q32" s="36"/>
      <c r="R32" s="10"/>
    </row>
    <row r="33" spans="1:18" ht="15.75">
      <c r="A33" s="9" t="s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v>13</v>
      </c>
      <c r="P33" s="36">
        <v>2</v>
      </c>
      <c r="Q33" s="36"/>
      <c r="R33" s="10"/>
    </row>
    <row r="34" spans="1:18" ht="15.75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v>14</v>
      </c>
      <c r="P34" s="36">
        <v>3</v>
      </c>
      <c r="Q34" s="36"/>
      <c r="R34" s="10"/>
    </row>
    <row r="35" spans="1:18" ht="15.75">
      <c r="A35" s="19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1">
        <v>15</v>
      </c>
      <c r="P35" s="36">
        <v>3</v>
      </c>
      <c r="Q35" s="36"/>
      <c r="R35" s="10"/>
    </row>
    <row r="36" spans="1:18" ht="15.75">
      <c r="A36" s="12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>
        <v>16</v>
      </c>
      <c r="P36" s="36">
        <v>1</v>
      </c>
      <c r="Q36" s="36"/>
      <c r="R36" s="10"/>
    </row>
    <row r="37" spans="1:18" ht="15.75">
      <c r="A37" s="12" t="s">
        <v>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>
        <v>17</v>
      </c>
      <c r="P37" s="36"/>
      <c r="Q37" s="36"/>
      <c r="R37" s="10"/>
    </row>
    <row r="38" spans="1:18" ht="15.75">
      <c r="A38" s="12" t="s">
        <v>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>
        <v>18</v>
      </c>
      <c r="P38" s="36">
        <v>1</v>
      </c>
      <c r="Q38" s="36"/>
      <c r="R38" s="10"/>
    </row>
    <row r="39" spans="1:18" ht="15.7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>
        <v>19</v>
      </c>
      <c r="P39" s="36">
        <v>1</v>
      </c>
      <c r="Q39" s="36"/>
      <c r="R39" s="10"/>
    </row>
    <row r="40" spans="1:18" ht="15.75">
      <c r="A40" s="12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>
        <v>20</v>
      </c>
      <c r="P40" s="36">
        <v>1</v>
      </c>
      <c r="Q40" s="36"/>
      <c r="R40" s="10"/>
    </row>
    <row r="41" spans="1:18" ht="15.75">
      <c r="A41" s="12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>
        <v>21</v>
      </c>
      <c r="P41" s="36">
        <v>1</v>
      </c>
      <c r="Q41" s="36"/>
      <c r="R41" s="10"/>
    </row>
    <row r="42" spans="1:18" ht="25.5">
      <c r="A42" s="12" t="s">
        <v>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>
        <v>22</v>
      </c>
      <c r="P42" s="36">
        <v>2</v>
      </c>
      <c r="Q42" s="36"/>
      <c r="R42" s="10"/>
    </row>
    <row r="43" spans="1:18" ht="35.1" customHeight="1">
      <c r="A43" s="13" t="s">
        <v>20</v>
      </c>
      <c r="O43" s="14">
        <v>23</v>
      </c>
      <c r="P43" s="37">
        <v>146</v>
      </c>
      <c r="Q43" s="31"/>
    </row>
    <row r="44" spans="1:18" ht="25.5">
      <c r="A44" s="15" t="s">
        <v>21</v>
      </c>
      <c r="O44" s="14">
        <v>24</v>
      </c>
      <c r="P44" s="37">
        <v>22</v>
      </c>
      <c r="Q44" s="31"/>
    </row>
    <row r="45" spans="1:18" ht="15.75">
      <c r="A45" s="15" t="s">
        <v>22</v>
      </c>
      <c r="O45" s="14">
        <v>25</v>
      </c>
      <c r="P45" s="38">
        <v>48</v>
      </c>
      <c r="Q45" s="31"/>
    </row>
    <row r="46" spans="1:18" ht="25.5">
      <c r="A46" s="15" t="s">
        <v>29</v>
      </c>
      <c r="O46" s="14">
        <v>26</v>
      </c>
      <c r="P46" s="37">
        <v>98</v>
      </c>
      <c r="Q46" s="31"/>
    </row>
    <row r="47" spans="1:18">
      <c r="A47" s="16"/>
    </row>
    <row r="48" spans="1:18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</sheetData>
  <sheetProtection selectLockedCells="1"/>
  <mergeCells count="3">
    <mergeCell ref="A17:Q17"/>
    <mergeCell ref="A18:Q18"/>
    <mergeCell ref="A48:Q48"/>
  </mergeCells>
  <dataValidations count="1">
    <dataValidation allowBlank="1" sqref="P21:Q46"/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showGridLines="0" topLeftCell="A17" workbookViewId="0">
      <selection activeCell="P21" sqref="P21:Q46"/>
    </sheetView>
  </sheetViews>
  <sheetFormatPr defaultColWidth="9.140625" defaultRowHeight="12.75"/>
  <cols>
    <col min="1" max="1" width="50.7109375" style="17" customWidth="1"/>
    <col min="2" max="14" width="2.140625" style="17" hidden="1" customWidth="1"/>
    <col min="15" max="15" width="6.42578125" style="17" bestFit="1" customWidth="1"/>
    <col min="16" max="17" width="18.7109375" style="17" customWidth="1"/>
    <col min="18" max="16384" width="9.140625" style="1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52" t="s">
        <v>28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8">
      <c r="A18" s="53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18" ht="39.950000000000003" customHeight="1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1</v>
      </c>
      <c r="P19" s="18" t="s">
        <v>30</v>
      </c>
      <c r="Q19" s="18" t="s">
        <v>31</v>
      </c>
      <c r="R19" s="3"/>
    </row>
    <row r="20" spans="1:18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>
        <v>2</v>
      </c>
      <c r="P20" s="5">
        <v>3</v>
      </c>
      <c r="Q20" s="20">
        <v>4</v>
      </c>
      <c r="R20" s="3"/>
    </row>
    <row r="21" spans="1:18" ht="15.75">
      <c r="A21" s="19" t="s">
        <v>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7">
        <v>1</v>
      </c>
      <c r="P21" s="36">
        <v>14</v>
      </c>
      <c r="Q21" s="36"/>
      <c r="R21" s="3"/>
    </row>
    <row r="22" spans="1:18" ht="15.7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">
        <v>2</v>
      </c>
      <c r="P22" s="36">
        <v>17</v>
      </c>
      <c r="Q22" s="36"/>
      <c r="R22" s="3"/>
    </row>
    <row r="23" spans="1:18" ht="15.75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>
        <v>3</v>
      </c>
      <c r="P23" s="36">
        <v>0</v>
      </c>
      <c r="Q23" s="36"/>
      <c r="R23" s="3"/>
    </row>
    <row r="24" spans="1:18" ht="15.75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">
        <v>4</v>
      </c>
      <c r="P24" s="36">
        <v>17</v>
      </c>
      <c r="Q24" s="36"/>
      <c r="R24" s="3"/>
    </row>
    <row r="25" spans="1:18" ht="25.5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7">
        <v>5</v>
      </c>
      <c r="P25" s="36">
        <v>17</v>
      </c>
      <c r="Q25" s="36"/>
      <c r="R25" s="3"/>
    </row>
    <row r="26" spans="1:18" ht="15.75">
      <c r="A26" s="19" t="s">
        <v>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7">
        <v>6</v>
      </c>
      <c r="P26" s="36">
        <v>10</v>
      </c>
      <c r="Q26" s="36"/>
      <c r="R26" s="3"/>
    </row>
    <row r="27" spans="1:18" ht="15.75">
      <c r="A27" s="19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8">
        <v>7</v>
      </c>
      <c r="P27" s="36">
        <v>11</v>
      </c>
      <c r="Q27" s="36"/>
      <c r="R27" s="3"/>
    </row>
    <row r="28" spans="1:18" ht="15.7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36">
        <v>14</v>
      </c>
      <c r="Q28" s="36"/>
      <c r="R28" s="10"/>
    </row>
    <row r="29" spans="1:18" ht="15.7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36">
        <v>11</v>
      </c>
      <c r="Q29" s="36"/>
      <c r="R29" s="10"/>
    </row>
    <row r="30" spans="1:18" ht="15.7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36">
        <v>4</v>
      </c>
      <c r="Q30" s="36"/>
      <c r="R30" s="10"/>
    </row>
    <row r="31" spans="1:18" ht="15.75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36">
        <v>6</v>
      </c>
      <c r="Q31" s="36"/>
      <c r="R31" s="10"/>
    </row>
    <row r="32" spans="1:18" ht="15.7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36">
        <v>10</v>
      </c>
      <c r="Q32" s="36"/>
      <c r="R32" s="10"/>
    </row>
    <row r="33" spans="1:18" ht="15.75">
      <c r="A33" s="9" t="s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v>13</v>
      </c>
      <c r="P33" s="36">
        <v>10</v>
      </c>
      <c r="Q33" s="36"/>
      <c r="R33" s="10"/>
    </row>
    <row r="34" spans="1:18" ht="15.75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v>14</v>
      </c>
      <c r="P34" s="36">
        <v>10</v>
      </c>
      <c r="Q34" s="36"/>
      <c r="R34" s="10"/>
    </row>
    <row r="35" spans="1:18" ht="15.75">
      <c r="A35" s="19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1">
        <v>15</v>
      </c>
      <c r="P35" s="36">
        <v>13</v>
      </c>
      <c r="Q35" s="36"/>
      <c r="R35" s="10"/>
    </row>
    <row r="36" spans="1:18" ht="15.75">
      <c r="A36" s="12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>
        <v>16</v>
      </c>
      <c r="P36" s="36">
        <v>15</v>
      </c>
      <c r="Q36" s="36"/>
      <c r="R36" s="10"/>
    </row>
    <row r="37" spans="1:18" ht="15.75">
      <c r="A37" s="12" t="s">
        <v>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>
        <v>17</v>
      </c>
      <c r="P37" s="36">
        <v>2</v>
      </c>
      <c r="Q37" s="36"/>
      <c r="R37" s="10"/>
    </row>
    <row r="38" spans="1:18" ht="15.75">
      <c r="A38" s="12" t="s">
        <v>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>
        <v>18</v>
      </c>
      <c r="P38" s="36">
        <v>4</v>
      </c>
      <c r="Q38" s="36"/>
      <c r="R38" s="10"/>
    </row>
    <row r="39" spans="1:18" ht="15.7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>
        <v>19</v>
      </c>
      <c r="P39" s="36">
        <v>3</v>
      </c>
      <c r="Q39" s="36"/>
      <c r="R39" s="10"/>
    </row>
    <row r="40" spans="1:18" ht="15.75">
      <c r="A40" s="12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>
        <v>20</v>
      </c>
      <c r="P40" s="36">
        <v>0</v>
      </c>
      <c r="Q40" s="36"/>
      <c r="R40" s="10"/>
    </row>
    <row r="41" spans="1:18" ht="15.75">
      <c r="A41" s="12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>
        <v>21</v>
      </c>
      <c r="P41" s="36">
        <v>4</v>
      </c>
      <c r="Q41" s="36"/>
      <c r="R41" s="10"/>
    </row>
    <row r="42" spans="1:18" ht="25.5">
      <c r="A42" s="12" t="s">
        <v>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>
        <v>22</v>
      </c>
      <c r="P42" s="36">
        <v>8</v>
      </c>
      <c r="Q42" s="36"/>
      <c r="R42" s="10"/>
    </row>
    <row r="43" spans="1:18" ht="35.1" customHeight="1">
      <c r="A43" s="13" t="s">
        <v>20</v>
      </c>
      <c r="O43" s="14">
        <v>23</v>
      </c>
      <c r="P43" s="37">
        <v>307</v>
      </c>
      <c r="Q43" s="31"/>
    </row>
    <row r="44" spans="1:18" ht="25.5">
      <c r="A44" s="15" t="s">
        <v>21</v>
      </c>
      <c r="O44" s="14">
        <v>24</v>
      </c>
      <c r="P44" s="37">
        <v>41</v>
      </c>
      <c r="Q44" s="31"/>
    </row>
    <row r="45" spans="1:18" ht="15.75">
      <c r="A45" s="15" t="s">
        <v>22</v>
      </c>
      <c r="O45" s="14">
        <v>25</v>
      </c>
      <c r="P45" s="38">
        <v>91</v>
      </c>
      <c r="Q45" s="31"/>
    </row>
    <row r="46" spans="1:18" ht="25.5">
      <c r="A46" s="15" t="s">
        <v>29</v>
      </c>
      <c r="O46" s="14">
        <v>26</v>
      </c>
      <c r="P46" s="37">
        <v>302</v>
      </c>
      <c r="Q46" s="31"/>
    </row>
    <row r="47" spans="1:18">
      <c r="A47" s="16"/>
    </row>
    <row r="48" spans="1:18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</sheetData>
  <sheetProtection selectLockedCells="1"/>
  <mergeCells count="3">
    <mergeCell ref="A17:Q17"/>
    <mergeCell ref="A18:Q18"/>
    <mergeCell ref="A48:Q48"/>
  </mergeCells>
  <dataValidations count="1">
    <dataValidation allowBlank="1" sqref="P21:Q46"/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showGridLines="0" topLeftCell="A17" workbookViewId="0">
      <selection activeCell="P21" sqref="P21:Q46"/>
    </sheetView>
  </sheetViews>
  <sheetFormatPr defaultColWidth="9.140625" defaultRowHeight="12.75"/>
  <cols>
    <col min="1" max="1" width="50.7109375" style="17" customWidth="1"/>
    <col min="2" max="14" width="2.140625" style="17" hidden="1" customWidth="1"/>
    <col min="15" max="15" width="6.42578125" style="17" bestFit="1" customWidth="1"/>
    <col min="16" max="17" width="18.7109375" style="17" customWidth="1"/>
    <col min="18" max="16384" width="9.140625" style="1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52" t="s">
        <v>28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8">
      <c r="A18" s="53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18" ht="39.950000000000003" customHeight="1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1</v>
      </c>
      <c r="P19" s="18" t="s">
        <v>30</v>
      </c>
      <c r="Q19" s="18" t="s">
        <v>31</v>
      </c>
      <c r="R19" s="3"/>
    </row>
    <row r="20" spans="1:18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>
        <v>2</v>
      </c>
      <c r="P20" s="5">
        <v>3</v>
      </c>
      <c r="Q20" s="20">
        <v>4</v>
      </c>
      <c r="R20" s="3"/>
    </row>
    <row r="21" spans="1:18" ht="15.75">
      <c r="A21" s="19" t="s">
        <v>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7">
        <v>1</v>
      </c>
      <c r="P21" s="36">
        <v>4</v>
      </c>
      <c r="Q21" s="36"/>
      <c r="R21" s="3"/>
    </row>
    <row r="22" spans="1:18" ht="15.7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">
        <v>2</v>
      </c>
      <c r="P22" s="36">
        <v>6</v>
      </c>
      <c r="Q22" s="36"/>
      <c r="R22" s="3"/>
    </row>
    <row r="23" spans="1:18" ht="15.75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>
        <v>3</v>
      </c>
      <c r="P23" s="36">
        <v>0</v>
      </c>
      <c r="Q23" s="36"/>
      <c r="R23" s="3"/>
    </row>
    <row r="24" spans="1:18" ht="15.75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">
        <v>4</v>
      </c>
      <c r="P24" s="36">
        <v>6</v>
      </c>
      <c r="Q24" s="36"/>
      <c r="R24" s="3"/>
    </row>
    <row r="25" spans="1:18" ht="25.5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7">
        <v>5</v>
      </c>
      <c r="P25" s="36">
        <v>6</v>
      </c>
      <c r="Q25" s="36"/>
      <c r="R25" s="3"/>
    </row>
    <row r="26" spans="1:18" ht="15.75">
      <c r="A26" s="19" t="s">
        <v>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7">
        <v>6</v>
      </c>
      <c r="P26" s="36">
        <v>6</v>
      </c>
      <c r="Q26" s="36"/>
      <c r="R26" s="3"/>
    </row>
    <row r="27" spans="1:18" ht="15.75">
      <c r="A27" s="19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8">
        <v>7</v>
      </c>
      <c r="P27" s="36">
        <v>5</v>
      </c>
      <c r="Q27" s="36"/>
      <c r="R27" s="3"/>
    </row>
    <row r="28" spans="1:18" ht="15.7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36">
        <v>6</v>
      </c>
      <c r="Q28" s="36"/>
      <c r="R28" s="10"/>
    </row>
    <row r="29" spans="1:18" ht="15.7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36">
        <v>6</v>
      </c>
      <c r="Q29" s="36"/>
      <c r="R29" s="10"/>
    </row>
    <row r="30" spans="1:18" ht="15.7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36">
        <v>4</v>
      </c>
      <c r="Q30" s="36"/>
      <c r="R30" s="10"/>
    </row>
    <row r="31" spans="1:18" ht="15.75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36">
        <v>3</v>
      </c>
      <c r="Q31" s="36"/>
      <c r="R31" s="10"/>
    </row>
    <row r="32" spans="1:18" ht="15.7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36">
        <v>6</v>
      </c>
      <c r="Q32" s="36"/>
      <c r="R32" s="10"/>
    </row>
    <row r="33" spans="1:18" ht="15.75">
      <c r="A33" s="9" t="s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v>13</v>
      </c>
      <c r="P33" s="36">
        <v>5</v>
      </c>
      <c r="Q33" s="36"/>
      <c r="R33" s="10"/>
    </row>
    <row r="34" spans="1:18" ht="15.75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v>14</v>
      </c>
      <c r="P34" s="36">
        <v>4</v>
      </c>
      <c r="Q34" s="36"/>
      <c r="R34" s="10"/>
    </row>
    <row r="35" spans="1:18" ht="15.75">
      <c r="A35" s="19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1">
        <v>15</v>
      </c>
      <c r="P35" s="36">
        <v>1</v>
      </c>
      <c r="Q35" s="36"/>
      <c r="R35" s="10"/>
    </row>
    <row r="36" spans="1:18" ht="15.75">
      <c r="A36" s="12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>
        <v>16</v>
      </c>
      <c r="P36" s="36">
        <v>1</v>
      </c>
      <c r="Q36" s="36"/>
      <c r="R36" s="10"/>
    </row>
    <row r="37" spans="1:18" ht="15.75">
      <c r="A37" s="12" t="s">
        <v>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>
        <v>17</v>
      </c>
      <c r="P37" s="36">
        <v>1</v>
      </c>
      <c r="Q37" s="36"/>
      <c r="R37" s="10"/>
    </row>
    <row r="38" spans="1:18" ht="15.75">
      <c r="A38" s="12" t="s">
        <v>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>
        <v>18</v>
      </c>
      <c r="P38" s="36">
        <v>3</v>
      </c>
      <c r="Q38" s="36"/>
      <c r="R38" s="10"/>
    </row>
    <row r="39" spans="1:18" ht="15.7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>
        <v>19</v>
      </c>
      <c r="P39" s="36">
        <v>4</v>
      </c>
      <c r="Q39" s="36"/>
      <c r="R39" s="10"/>
    </row>
    <row r="40" spans="1:18" ht="15.75">
      <c r="A40" s="12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>
        <v>20</v>
      </c>
      <c r="P40" s="36">
        <v>3</v>
      </c>
      <c r="Q40" s="36"/>
      <c r="R40" s="10"/>
    </row>
    <row r="41" spans="1:18" ht="15.75">
      <c r="A41" s="12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>
        <v>21</v>
      </c>
      <c r="P41" s="36">
        <v>3</v>
      </c>
      <c r="Q41" s="36"/>
      <c r="R41" s="10"/>
    </row>
    <row r="42" spans="1:18" ht="25.5">
      <c r="A42" s="12" t="s">
        <v>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>
        <v>22</v>
      </c>
      <c r="P42" s="36">
        <v>4</v>
      </c>
      <c r="Q42" s="36"/>
      <c r="R42" s="10"/>
    </row>
    <row r="43" spans="1:18" ht="35.1" customHeight="1">
      <c r="A43" s="13" t="s">
        <v>20</v>
      </c>
      <c r="O43" s="14">
        <v>23</v>
      </c>
      <c r="P43" s="37">
        <v>146</v>
      </c>
      <c r="Q43" s="31"/>
    </row>
    <row r="44" spans="1:18" ht="25.5">
      <c r="A44" s="15" t="s">
        <v>21</v>
      </c>
      <c r="O44" s="14">
        <v>24</v>
      </c>
      <c r="P44" s="37">
        <v>46</v>
      </c>
      <c r="Q44" s="31"/>
    </row>
    <row r="45" spans="1:18" ht="15.75">
      <c r="A45" s="15" t="s">
        <v>22</v>
      </c>
      <c r="O45" s="14">
        <v>25</v>
      </c>
      <c r="P45" s="38">
        <v>96</v>
      </c>
      <c r="Q45" s="31"/>
    </row>
    <row r="46" spans="1:18" ht="25.5">
      <c r="A46" s="15" t="s">
        <v>29</v>
      </c>
      <c r="O46" s="14">
        <v>26</v>
      </c>
      <c r="P46" s="37">
        <v>93</v>
      </c>
      <c r="Q46" s="31"/>
    </row>
    <row r="47" spans="1:18">
      <c r="A47" s="16"/>
    </row>
    <row r="48" spans="1:18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</sheetData>
  <sheetProtection selectLockedCells="1"/>
  <mergeCells count="3">
    <mergeCell ref="A17:Q17"/>
    <mergeCell ref="A18:Q18"/>
    <mergeCell ref="A48:Q48"/>
  </mergeCells>
  <dataValidations count="1">
    <dataValidation allowBlank="1" sqref="P21:Q46"/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R48"/>
  <sheetViews>
    <sheetView showGridLines="0" topLeftCell="A17" workbookViewId="0">
      <selection activeCell="P21" sqref="P21:Q46"/>
    </sheetView>
  </sheetViews>
  <sheetFormatPr defaultColWidth="9.140625" defaultRowHeight="12.75"/>
  <cols>
    <col min="1" max="1" width="50.7109375" style="17" customWidth="1"/>
    <col min="2" max="14" width="2.140625" style="17" hidden="1" customWidth="1"/>
    <col min="15" max="15" width="6.42578125" style="17" bestFit="1" customWidth="1"/>
    <col min="16" max="17" width="18.7109375" style="17" customWidth="1"/>
    <col min="18" max="16384" width="9.140625" style="1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52" t="s">
        <v>28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8">
      <c r="A18" s="53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18" ht="39.950000000000003" customHeight="1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1</v>
      </c>
      <c r="P19" s="18" t="s">
        <v>30</v>
      </c>
      <c r="Q19" s="18" t="s">
        <v>31</v>
      </c>
      <c r="R19" s="3"/>
    </row>
    <row r="20" spans="1:18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>
        <v>2</v>
      </c>
      <c r="P20" s="5">
        <v>3</v>
      </c>
      <c r="Q20" s="20">
        <v>4</v>
      </c>
      <c r="R20" s="3"/>
    </row>
    <row r="21" spans="1:18" ht="15.75">
      <c r="A21" s="19" t="s">
        <v>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7">
        <v>1</v>
      </c>
      <c r="P21" s="36">
        <f>'м.р. Елховский'!P21+'м.р. Кошкинский'!P21+'м.р. Красноярский'!P21</f>
        <v>13</v>
      </c>
      <c r="Q21" s="36">
        <f>'м.р. Елховский'!Q21+'м.р. Кошкинский'!Q21+'м.р. Красноярский'!Q21</f>
        <v>0</v>
      </c>
      <c r="R21" s="3"/>
    </row>
    <row r="22" spans="1:18" ht="15.7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">
        <v>2</v>
      </c>
      <c r="P22" s="36">
        <f>'м.р. Елховский'!P22+'м.р. Кошкинский'!P22+'м.р. Красноярский'!P22</f>
        <v>39</v>
      </c>
      <c r="Q22" s="36">
        <f>'м.р. Елховский'!Q22+'м.р. Кошкинский'!Q22+'м.р. Красноярский'!Q22</f>
        <v>0</v>
      </c>
      <c r="R22" s="3"/>
    </row>
    <row r="23" spans="1:18" ht="15.75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>
        <v>3</v>
      </c>
      <c r="P23" s="36">
        <f>'м.р. Елховский'!P23+'м.р. Кошкинский'!P23+'м.р. Красноярский'!P23</f>
        <v>1</v>
      </c>
      <c r="Q23" s="36">
        <f>'м.р. Елховский'!Q23+'м.р. Кошкинский'!Q23+'м.р. Красноярский'!Q23</f>
        <v>0</v>
      </c>
      <c r="R23" s="3"/>
    </row>
    <row r="24" spans="1:18" ht="15.75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">
        <v>4</v>
      </c>
      <c r="P24" s="36">
        <f>'м.р. Елховский'!P24+'м.р. Кошкинский'!P24+'м.р. Красноярский'!P24</f>
        <v>39</v>
      </c>
      <c r="Q24" s="36">
        <f>'м.р. Елховский'!Q24+'м.р. Кошкинский'!Q24+'м.р. Красноярский'!Q24</f>
        <v>0</v>
      </c>
      <c r="R24" s="3"/>
    </row>
    <row r="25" spans="1:18" ht="25.5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7">
        <v>5</v>
      </c>
      <c r="P25" s="36">
        <f>'м.р. Елховский'!P25+'м.р. Кошкинский'!P25+'м.р. Красноярский'!P25</f>
        <v>39</v>
      </c>
      <c r="Q25" s="36">
        <f>'м.р. Елховский'!Q25+'м.р. Кошкинский'!Q25+'м.р. Красноярский'!Q25</f>
        <v>0</v>
      </c>
      <c r="R25" s="3"/>
    </row>
    <row r="26" spans="1:18" ht="15.75">
      <c r="A26" s="19" t="s">
        <v>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7">
        <v>6</v>
      </c>
      <c r="P26" s="36">
        <f>'м.р. Елховский'!P26+'м.р. Кошкинский'!P26+'м.р. Красноярский'!P26</f>
        <v>32</v>
      </c>
      <c r="Q26" s="36">
        <f>'м.р. Елховский'!Q26+'м.р. Кошкинский'!Q26+'м.р. Красноярский'!Q26</f>
        <v>0</v>
      </c>
      <c r="R26" s="3"/>
    </row>
    <row r="27" spans="1:18" ht="15.75">
      <c r="A27" s="19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8">
        <v>7</v>
      </c>
      <c r="P27" s="36">
        <f>'м.р. Елховский'!P27+'м.р. Кошкинский'!P27+'м.р. Красноярский'!P27</f>
        <v>31</v>
      </c>
      <c r="Q27" s="36">
        <f>'м.р. Елховский'!Q27+'м.р. Кошкинский'!Q27+'м.р. Красноярский'!Q27</f>
        <v>0</v>
      </c>
      <c r="R27" s="3"/>
    </row>
    <row r="28" spans="1:18" ht="15.7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36">
        <f>'м.р. Елховский'!P28+'м.р. Кошкинский'!P28+'м.р. Красноярский'!P28</f>
        <v>26</v>
      </c>
      <c r="Q28" s="36">
        <f>'м.р. Елховский'!Q28+'м.р. Кошкинский'!Q28+'м.р. Красноярский'!Q28</f>
        <v>0</v>
      </c>
      <c r="R28" s="10"/>
    </row>
    <row r="29" spans="1:18" ht="15.7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36">
        <f>'м.р. Елховский'!P29+'м.р. Кошкинский'!P29+'м.р. Красноярский'!P29</f>
        <v>23</v>
      </c>
      <c r="Q29" s="36">
        <f>'м.р. Елховский'!Q29+'м.р. Кошкинский'!Q29+'м.р. Красноярский'!Q29</f>
        <v>0</v>
      </c>
      <c r="R29" s="10"/>
    </row>
    <row r="30" spans="1:18" ht="15.7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36">
        <f>'м.р. Елховский'!P30+'м.р. Кошкинский'!P30+'м.р. Красноярский'!P30</f>
        <v>11</v>
      </c>
      <c r="Q30" s="36">
        <f>'м.р. Елховский'!Q30+'м.р. Кошкинский'!Q30+'м.р. Красноярский'!Q30</f>
        <v>0</v>
      </c>
      <c r="R30" s="10"/>
    </row>
    <row r="31" spans="1:18" ht="15.75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36">
        <f>'м.р. Елховский'!P31+'м.р. Кошкинский'!P31+'м.р. Красноярский'!P31</f>
        <v>15</v>
      </c>
      <c r="Q31" s="36">
        <f>'м.р. Елховский'!Q31+'м.р. Кошкинский'!Q31+'м.р. Красноярский'!Q31</f>
        <v>0</v>
      </c>
      <c r="R31" s="10"/>
    </row>
    <row r="32" spans="1:18" ht="15.7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36">
        <f>'м.р. Елховский'!P32+'м.р. Кошкинский'!P32+'м.р. Красноярский'!P32</f>
        <v>21</v>
      </c>
      <c r="Q32" s="36">
        <f>'м.р. Елховский'!Q32+'м.р. Кошкинский'!Q32+'м.р. Красноярский'!Q32</f>
        <v>0</v>
      </c>
      <c r="R32" s="10"/>
    </row>
    <row r="33" spans="1:18" ht="15.75">
      <c r="A33" s="9" t="s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v>13</v>
      </c>
      <c r="P33" s="36">
        <f>'м.р. Елховский'!P33+'м.р. Кошкинский'!P33+'м.р. Красноярский'!P33</f>
        <v>16</v>
      </c>
      <c r="Q33" s="36">
        <f>'м.р. Елховский'!Q33+'м.р. Кошкинский'!Q33+'м.р. Красноярский'!Q33</f>
        <v>0</v>
      </c>
      <c r="R33" s="10"/>
    </row>
    <row r="34" spans="1:18" ht="15.75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v>14</v>
      </c>
      <c r="P34" s="36">
        <f>'м.р. Елховский'!P34+'м.р. Кошкинский'!P34+'м.р. Красноярский'!P34</f>
        <v>6</v>
      </c>
      <c r="Q34" s="36">
        <f>'м.р. Елховский'!Q34+'м.р. Кошкинский'!Q34+'м.р. Красноярский'!Q34</f>
        <v>0</v>
      </c>
      <c r="R34" s="10"/>
    </row>
    <row r="35" spans="1:18" ht="15.75">
      <c r="A35" s="19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1">
        <v>15</v>
      </c>
      <c r="P35" s="36">
        <f>'м.р. Елховский'!P35+'м.р. Кошкинский'!P35+'м.р. Красноярский'!P35</f>
        <v>15</v>
      </c>
      <c r="Q35" s="36">
        <f>'м.р. Елховский'!Q35+'м.р. Кошкинский'!Q35+'м.р. Красноярский'!Q35</f>
        <v>0</v>
      </c>
      <c r="R35" s="10"/>
    </row>
    <row r="36" spans="1:18" ht="15.75">
      <c r="A36" s="12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>
        <v>16</v>
      </c>
      <c r="P36" s="36">
        <f>'м.р. Елховский'!P36+'м.р. Кошкинский'!P36+'м.р. Красноярский'!P36</f>
        <v>28</v>
      </c>
      <c r="Q36" s="36">
        <f>'м.р. Елховский'!Q36+'м.р. Кошкинский'!Q36+'м.р. Красноярский'!Q36</f>
        <v>0</v>
      </c>
      <c r="R36" s="10"/>
    </row>
    <row r="37" spans="1:18" ht="15.75">
      <c r="A37" s="12" t="s">
        <v>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>
        <v>17</v>
      </c>
      <c r="P37" s="36">
        <f>'м.р. Елховский'!P37+'м.р. Кошкинский'!P37+'м.р. Красноярский'!P37</f>
        <v>2</v>
      </c>
      <c r="Q37" s="36">
        <f>'м.р. Елховский'!Q37+'м.р. Кошкинский'!Q37+'м.р. Красноярский'!Q37</f>
        <v>0</v>
      </c>
      <c r="R37" s="10"/>
    </row>
    <row r="38" spans="1:18" ht="15.75">
      <c r="A38" s="12" t="s">
        <v>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>
        <v>18</v>
      </c>
      <c r="P38" s="36">
        <f>'м.р. Елховский'!P38+'м.р. Кошкинский'!P38+'м.р. Красноярский'!P38</f>
        <v>9</v>
      </c>
      <c r="Q38" s="36">
        <f>'м.р. Елховский'!Q38+'м.р. Кошкинский'!Q38+'м.р. Красноярский'!Q38</f>
        <v>0</v>
      </c>
      <c r="R38" s="10"/>
    </row>
    <row r="39" spans="1:18" ht="15.7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>
        <v>19</v>
      </c>
      <c r="P39" s="36">
        <f>'м.р. Елховский'!P39+'м.р. Кошкинский'!P39+'м.р. Красноярский'!P39</f>
        <v>4</v>
      </c>
      <c r="Q39" s="36">
        <f>'м.р. Елховский'!Q39+'м.р. Кошкинский'!Q39+'м.р. Красноярский'!Q39</f>
        <v>0</v>
      </c>
      <c r="R39" s="10"/>
    </row>
    <row r="40" spans="1:18" ht="15.75">
      <c r="A40" s="12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>
        <v>20</v>
      </c>
      <c r="P40" s="36">
        <f>'м.р. Елховский'!P40+'м.р. Кошкинский'!P40+'м.р. Красноярский'!P40</f>
        <v>4</v>
      </c>
      <c r="Q40" s="36">
        <f>'м.р. Елховский'!Q40+'м.р. Кошкинский'!Q40+'м.р. Красноярский'!Q40</f>
        <v>0</v>
      </c>
      <c r="R40" s="10"/>
    </row>
    <row r="41" spans="1:18" ht="15.75">
      <c r="A41" s="12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>
        <v>21</v>
      </c>
      <c r="P41" s="36">
        <f>'м.р. Елховский'!P41+'м.р. Кошкинский'!P41+'м.р. Красноярский'!P41</f>
        <v>8</v>
      </c>
      <c r="Q41" s="36">
        <f>'м.р. Елховский'!Q41+'м.р. Кошкинский'!Q41+'м.р. Красноярский'!Q41</f>
        <v>0</v>
      </c>
      <c r="R41" s="10"/>
    </row>
    <row r="42" spans="1:18" ht="25.5">
      <c r="A42" s="12" t="s">
        <v>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>
        <v>22</v>
      </c>
      <c r="P42" s="36">
        <f>'м.р. Елховский'!P42+'м.р. Кошкинский'!P42+'м.р. Красноярский'!P42</f>
        <v>15</v>
      </c>
      <c r="Q42" s="36">
        <f>'м.р. Елховский'!Q42+'м.р. Кошкинский'!Q42+'м.р. Красноярский'!Q42</f>
        <v>0</v>
      </c>
      <c r="R42" s="10"/>
    </row>
    <row r="43" spans="1:18" ht="35.1" customHeight="1">
      <c r="A43" s="13" t="s">
        <v>20</v>
      </c>
      <c r="O43" s="14">
        <v>23</v>
      </c>
      <c r="P43" s="36">
        <f>'м.р. Елховский'!P43+'м.р. Кошкинский'!P43+'м.р. Красноярский'!P43</f>
        <v>780</v>
      </c>
      <c r="Q43" s="31"/>
    </row>
    <row r="44" spans="1:18" ht="25.5">
      <c r="A44" s="15" t="s">
        <v>21</v>
      </c>
      <c r="O44" s="14">
        <v>24</v>
      </c>
      <c r="P44" s="36">
        <f>'м.р. Елховский'!P44+'м.р. Кошкинский'!P44+'м.р. Красноярский'!P44</f>
        <v>142</v>
      </c>
      <c r="Q44" s="31"/>
    </row>
    <row r="45" spans="1:18" ht="15.75">
      <c r="A45" s="15" t="s">
        <v>22</v>
      </c>
      <c r="O45" s="14">
        <v>25</v>
      </c>
      <c r="P45" s="36">
        <f>'м.р. Елховский'!P45+'м.р. Кошкинский'!P45+'м.р. Красноярский'!P45</f>
        <v>271</v>
      </c>
      <c r="Q45" s="31"/>
    </row>
    <row r="46" spans="1:18" ht="25.5">
      <c r="A46" s="15" t="s">
        <v>29</v>
      </c>
      <c r="O46" s="14">
        <v>26</v>
      </c>
      <c r="P46" s="36">
        <f>'м.р. Елховский'!P46+'м.р. Кошкинский'!P46+'м.р. Красноярский'!P46</f>
        <v>595</v>
      </c>
      <c r="Q46" s="31"/>
    </row>
    <row r="47" spans="1:18">
      <c r="A47" s="16"/>
    </row>
    <row r="48" spans="1:18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</sheetData>
  <sheetProtection selectLockedCells="1"/>
  <mergeCells count="3">
    <mergeCell ref="A17:Q17"/>
    <mergeCell ref="A18:Q18"/>
    <mergeCell ref="A48:Q48"/>
  </mergeCells>
  <dataValidations count="1">
    <dataValidation allowBlank="1" sqref="P21:Q46"/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showGridLines="0" topLeftCell="A17" workbookViewId="0">
      <selection activeCell="P21" sqref="P21:Q46"/>
    </sheetView>
  </sheetViews>
  <sheetFormatPr defaultColWidth="9.140625" defaultRowHeight="12.75"/>
  <cols>
    <col min="1" max="1" width="50.7109375" style="17" customWidth="1"/>
    <col min="2" max="14" width="2.140625" style="17" hidden="1" customWidth="1"/>
    <col min="15" max="15" width="6.42578125" style="17" bestFit="1" customWidth="1"/>
    <col min="16" max="17" width="18.7109375" style="17" customWidth="1"/>
    <col min="18" max="16384" width="9.140625" style="1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52" t="s">
        <v>28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8">
      <c r="A18" s="53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18" ht="39.950000000000003" customHeight="1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1</v>
      </c>
      <c r="P19" s="18" t="s">
        <v>30</v>
      </c>
      <c r="Q19" s="18" t="s">
        <v>31</v>
      </c>
      <c r="R19" s="3"/>
    </row>
    <row r="20" spans="1:18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>
        <v>2</v>
      </c>
      <c r="P20" s="5">
        <v>3</v>
      </c>
      <c r="Q20" s="20">
        <v>4</v>
      </c>
      <c r="R20" s="3"/>
    </row>
    <row r="21" spans="1:18" ht="15.75">
      <c r="A21" s="19" t="s">
        <v>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7">
        <v>1</v>
      </c>
      <c r="P21" s="29">
        <v>2</v>
      </c>
      <c r="Q21" s="1"/>
      <c r="R21" s="3"/>
    </row>
    <row r="22" spans="1:18" ht="15.7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">
        <v>2</v>
      </c>
      <c r="P22" s="29">
        <v>6</v>
      </c>
      <c r="Q22" s="1"/>
      <c r="R22" s="3"/>
    </row>
    <row r="23" spans="1:18" ht="15.75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>
        <v>3</v>
      </c>
      <c r="P23" s="29">
        <v>0</v>
      </c>
      <c r="Q23" s="1"/>
      <c r="R23" s="3"/>
    </row>
    <row r="24" spans="1:18" ht="15.75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">
        <v>4</v>
      </c>
      <c r="P24" s="29">
        <v>6</v>
      </c>
      <c r="Q24" s="1"/>
      <c r="R24" s="3"/>
    </row>
    <row r="25" spans="1:18" ht="25.5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7">
        <v>5</v>
      </c>
      <c r="P25" s="29">
        <v>6</v>
      </c>
      <c r="Q25" s="1"/>
      <c r="R25" s="3"/>
    </row>
    <row r="26" spans="1:18" ht="15.75">
      <c r="A26" s="19" t="s">
        <v>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7">
        <v>6</v>
      </c>
      <c r="P26" s="29">
        <v>6</v>
      </c>
      <c r="Q26" s="1"/>
      <c r="R26" s="3"/>
    </row>
    <row r="27" spans="1:18" ht="15.75">
      <c r="A27" s="19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8">
        <v>7</v>
      </c>
      <c r="P27" s="29">
        <v>6</v>
      </c>
      <c r="Q27" s="1"/>
      <c r="R27" s="3"/>
    </row>
    <row r="28" spans="1:18" ht="15.7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29">
        <v>5</v>
      </c>
      <c r="Q28" s="1"/>
      <c r="R28" s="10"/>
    </row>
    <row r="29" spans="1:18" ht="15.7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29">
        <v>4</v>
      </c>
      <c r="Q29" s="1"/>
      <c r="R29" s="10"/>
    </row>
    <row r="30" spans="1:18" ht="15.7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29">
        <v>2</v>
      </c>
      <c r="Q30" s="1"/>
      <c r="R30" s="10"/>
    </row>
    <row r="31" spans="1:18" ht="15.75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29">
        <v>6</v>
      </c>
      <c r="Q31" s="1"/>
      <c r="R31" s="10"/>
    </row>
    <row r="32" spans="1:18" ht="15.7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29">
        <v>5</v>
      </c>
      <c r="Q32" s="1"/>
      <c r="R32" s="10"/>
    </row>
    <row r="33" spans="1:18" ht="15.75">
      <c r="A33" s="9" t="s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v>13</v>
      </c>
      <c r="P33" s="29">
        <v>3</v>
      </c>
      <c r="Q33" s="1"/>
      <c r="R33" s="10"/>
    </row>
    <row r="34" spans="1:18" ht="15.75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v>14</v>
      </c>
      <c r="P34" s="29">
        <v>1</v>
      </c>
      <c r="Q34" s="1"/>
      <c r="R34" s="10"/>
    </row>
    <row r="35" spans="1:18" ht="15.75">
      <c r="A35" s="19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1">
        <v>15</v>
      </c>
      <c r="P35" s="29">
        <v>3</v>
      </c>
      <c r="Q35" s="1"/>
      <c r="R35" s="10"/>
    </row>
    <row r="36" spans="1:18" ht="15.75">
      <c r="A36" s="12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>
        <v>16</v>
      </c>
      <c r="P36" s="29">
        <v>5</v>
      </c>
      <c r="Q36" s="1"/>
      <c r="R36" s="10"/>
    </row>
    <row r="37" spans="1:18" ht="15.75">
      <c r="A37" s="12" t="s">
        <v>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>
        <v>17</v>
      </c>
      <c r="P37" s="29">
        <v>1</v>
      </c>
      <c r="Q37" s="1"/>
      <c r="R37" s="10"/>
    </row>
    <row r="38" spans="1:18" ht="15.75">
      <c r="A38" s="12" t="s">
        <v>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>
        <v>18</v>
      </c>
      <c r="P38" s="29">
        <v>3</v>
      </c>
      <c r="Q38" s="1"/>
      <c r="R38" s="10"/>
    </row>
    <row r="39" spans="1:18" ht="15.7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>
        <v>19</v>
      </c>
      <c r="P39" s="29">
        <v>2</v>
      </c>
      <c r="Q39" s="1"/>
      <c r="R39" s="10"/>
    </row>
    <row r="40" spans="1:18" ht="15.75">
      <c r="A40" s="12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>
        <v>20</v>
      </c>
      <c r="P40" s="29">
        <v>2</v>
      </c>
      <c r="Q40" s="1"/>
      <c r="R40" s="10"/>
    </row>
    <row r="41" spans="1:18" ht="15.75">
      <c r="A41" s="12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>
        <v>21</v>
      </c>
      <c r="P41" s="29">
        <v>2</v>
      </c>
      <c r="Q41" s="1"/>
      <c r="R41" s="10"/>
    </row>
    <row r="42" spans="1:18" ht="25.5">
      <c r="A42" s="12" t="s">
        <v>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>
        <v>22</v>
      </c>
      <c r="P42" s="29">
        <v>3</v>
      </c>
      <c r="Q42" s="1"/>
      <c r="R42" s="10"/>
    </row>
    <row r="43" spans="1:18" ht="35.1" customHeight="1">
      <c r="A43" s="13" t="s">
        <v>20</v>
      </c>
      <c r="O43" s="14">
        <v>23</v>
      </c>
      <c r="P43" s="30">
        <v>135</v>
      </c>
      <c r="Q43" s="23"/>
    </row>
    <row r="44" spans="1:18" ht="25.5">
      <c r="A44" s="15" t="s">
        <v>21</v>
      </c>
      <c r="O44" s="14">
        <v>24</v>
      </c>
      <c r="P44" s="30">
        <v>23</v>
      </c>
      <c r="Q44" s="23"/>
    </row>
    <row r="45" spans="1:18" ht="15.75">
      <c r="A45" s="15" t="s">
        <v>22</v>
      </c>
      <c r="O45" s="14">
        <v>25</v>
      </c>
      <c r="P45" s="32">
        <v>36</v>
      </c>
      <c r="Q45" s="23"/>
    </row>
    <row r="46" spans="1:18" ht="25.5">
      <c r="A46" s="15" t="s">
        <v>29</v>
      </c>
      <c r="O46" s="14">
        <v>26</v>
      </c>
      <c r="P46" s="30">
        <v>92</v>
      </c>
      <c r="Q46" s="23"/>
    </row>
    <row r="47" spans="1:18">
      <c r="A47" s="16"/>
    </row>
    <row r="48" spans="1:18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</sheetData>
  <sheetProtection selectLockedCells="1"/>
  <mergeCells count="3">
    <mergeCell ref="A17:Q17"/>
    <mergeCell ref="A18:Q18"/>
    <mergeCell ref="A48:Q48"/>
  </mergeCells>
  <dataValidations count="1">
    <dataValidation allowBlank="1" sqref="Q21:Q42 Q44:Q46 P21:P46"/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showGridLines="0" topLeftCell="A17" workbookViewId="0">
      <selection activeCell="P21" sqref="P21:Q46"/>
    </sheetView>
  </sheetViews>
  <sheetFormatPr defaultColWidth="9.140625" defaultRowHeight="12.75"/>
  <cols>
    <col min="1" max="1" width="50.7109375" style="17" customWidth="1"/>
    <col min="2" max="14" width="2.140625" style="17" hidden="1" customWidth="1"/>
    <col min="15" max="15" width="6.42578125" style="17" bestFit="1" customWidth="1"/>
    <col min="16" max="17" width="18.7109375" style="17" customWidth="1"/>
    <col min="18" max="16384" width="9.140625" style="1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52" t="s">
        <v>28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8">
      <c r="A18" s="53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18" ht="39.950000000000003" customHeight="1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1</v>
      </c>
      <c r="P19" s="18" t="s">
        <v>30</v>
      </c>
      <c r="Q19" s="18" t="s">
        <v>31</v>
      </c>
      <c r="R19" s="3"/>
    </row>
    <row r="20" spans="1:18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>
        <v>2</v>
      </c>
      <c r="P20" s="5">
        <v>3</v>
      </c>
      <c r="Q20" s="20">
        <v>4</v>
      </c>
      <c r="R20" s="3"/>
    </row>
    <row r="21" spans="1:18" ht="15.75">
      <c r="A21" s="19" t="s">
        <v>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7">
        <v>1</v>
      </c>
      <c r="P21" s="36">
        <v>3</v>
      </c>
      <c r="Q21" s="36"/>
      <c r="R21" s="3"/>
    </row>
    <row r="22" spans="1:18" ht="15.7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">
        <v>2</v>
      </c>
      <c r="P22" s="36">
        <v>14</v>
      </c>
      <c r="Q22" s="36"/>
      <c r="R22" s="3"/>
    </row>
    <row r="23" spans="1:18" ht="15.75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>
        <v>3</v>
      </c>
      <c r="P23" s="36">
        <v>1</v>
      </c>
      <c r="Q23" s="36"/>
      <c r="R23" s="3"/>
    </row>
    <row r="24" spans="1:18" ht="15.75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">
        <v>4</v>
      </c>
      <c r="P24" s="36">
        <v>14</v>
      </c>
      <c r="Q24" s="36"/>
      <c r="R24" s="3"/>
    </row>
    <row r="25" spans="1:18" ht="25.5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7">
        <v>5</v>
      </c>
      <c r="P25" s="36">
        <v>14</v>
      </c>
      <c r="Q25" s="36"/>
      <c r="R25" s="3"/>
    </row>
    <row r="26" spans="1:18" ht="15.75">
      <c r="A26" s="19" t="s">
        <v>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7">
        <v>6</v>
      </c>
      <c r="P26" s="36">
        <v>13</v>
      </c>
      <c r="Q26" s="36"/>
      <c r="R26" s="3"/>
    </row>
    <row r="27" spans="1:18" ht="15.75">
      <c r="A27" s="19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8">
        <v>7</v>
      </c>
      <c r="P27" s="36">
        <v>13</v>
      </c>
      <c r="Q27" s="36"/>
      <c r="R27" s="3"/>
    </row>
    <row r="28" spans="1:18" ht="15.7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36">
        <v>11</v>
      </c>
      <c r="Q28" s="36"/>
      <c r="R28" s="10"/>
    </row>
    <row r="29" spans="1:18" ht="15.7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36">
        <v>8</v>
      </c>
      <c r="Q29" s="36"/>
      <c r="R29" s="10"/>
    </row>
    <row r="30" spans="1:18" ht="15.7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36">
        <v>5</v>
      </c>
      <c r="Q30" s="36"/>
      <c r="R30" s="10"/>
    </row>
    <row r="31" spans="1:18" ht="15.75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36">
        <v>5</v>
      </c>
      <c r="Q31" s="36"/>
      <c r="R31" s="10"/>
    </row>
    <row r="32" spans="1:18" ht="15.7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36">
        <v>6</v>
      </c>
      <c r="Q32" s="36"/>
      <c r="R32" s="10"/>
    </row>
    <row r="33" spans="1:18" ht="15.75">
      <c r="A33" s="9" t="s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v>13</v>
      </c>
      <c r="P33" s="36">
        <v>7</v>
      </c>
      <c r="Q33" s="36"/>
      <c r="R33" s="10"/>
    </row>
    <row r="34" spans="1:18" ht="15.75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v>14</v>
      </c>
      <c r="P34" s="36">
        <v>2</v>
      </c>
      <c r="Q34" s="36"/>
      <c r="R34" s="10"/>
    </row>
    <row r="35" spans="1:18" ht="15.75">
      <c r="A35" s="19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1">
        <v>15</v>
      </c>
      <c r="P35" s="36">
        <v>6</v>
      </c>
      <c r="Q35" s="36"/>
      <c r="R35" s="10"/>
    </row>
    <row r="36" spans="1:18" ht="15.75">
      <c r="A36" s="12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>
        <v>16</v>
      </c>
      <c r="P36" s="36">
        <v>10</v>
      </c>
      <c r="Q36" s="36"/>
      <c r="R36" s="10"/>
    </row>
    <row r="37" spans="1:18" ht="15.75">
      <c r="A37" s="12" t="s">
        <v>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>
        <v>17</v>
      </c>
      <c r="P37" s="36">
        <v>0</v>
      </c>
      <c r="Q37" s="36"/>
      <c r="R37" s="10"/>
    </row>
    <row r="38" spans="1:18" ht="15.75">
      <c r="A38" s="12" t="s">
        <v>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>
        <v>18</v>
      </c>
      <c r="P38" s="36">
        <v>1</v>
      </c>
      <c r="Q38" s="36"/>
      <c r="R38" s="10"/>
    </row>
    <row r="39" spans="1:18" ht="15.7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>
        <v>19</v>
      </c>
      <c r="P39" s="36">
        <v>0</v>
      </c>
      <c r="Q39" s="36"/>
      <c r="R39" s="10"/>
    </row>
    <row r="40" spans="1:18" ht="15.75">
      <c r="A40" s="12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>
        <v>20</v>
      </c>
      <c r="P40" s="36">
        <v>0</v>
      </c>
      <c r="Q40" s="36"/>
      <c r="R40" s="10"/>
    </row>
    <row r="41" spans="1:18" ht="15.75">
      <c r="A41" s="12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>
        <v>21</v>
      </c>
      <c r="P41" s="36">
        <v>1</v>
      </c>
      <c r="Q41" s="36"/>
      <c r="R41" s="10"/>
    </row>
    <row r="42" spans="1:18" ht="25.5">
      <c r="A42" s="12" t="s">
        <v>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>
        <v>22</v>
      </c>
      <c r="P42" s="36">
        <v>7</v>
      </c>
      <c r="Q42" s="36"/>
      <c r="R42" s="10"/>
    </row>
    <row r="43" spans="1:18" ht="35.1" customHeight="1">
      <c r="A43" s="13" t="s">
        <v>20</v>
      </c>
      <c r="O43" s="14">
        <v>23</v>
      </c>
      <c r="P43" s="37">
        <v>239</v>
      </c>
      <c r="Q43" s="31"/>
    </row>
    <row r="44" spans="1:18" ht="25.5">
      <c r="A44" s="15" t="s">
        <v>21</v>
      </c>
      <c r="O44" s="14">
        <v>24</v>
      </c>
      <c r="P44" s="37">
        <v>27</v>
      </c>
      <c r="Q44" s="31"/>
    </row>
    <row r="45" spans="1:18" ht="15.75">
      <c r="A45" s="15" t="s">
        <v>22</v>
      </c>
      <c r="O45" s="14">
        <v>25</v>
      </c>
      <c r="P45" s="38">
        <v>58</v>
      </c>
      <c r="Q45" s="31"/>
    </row>
    <row r="46" spans="1:18" ht="25.5">
      <c r="A46" s="15" t="s">
        <v>29</v>
      </c>
      <c r="O46" s="14">
        <v>26</v>
      </c>
      <c r="P46" s="37">
        <v>180</v>
      </c>
      <c r="Q46" s="31"/>
    </row>
    <row r="47" spans="1:18">
      <c r="A47" s="16"/>
    </row>
    <row r="48" spans="1:18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</sheetData>
  <sheetProtection selectLockedCells="1"/>
  <mergeCells count="3">
    <mergeCell ref="A17:Q17"/>
    <mergeCell ref="A18:Q18"/>
    <mergeCell ref="A48:Q48"/>
  </mergeCells>
  <dataValidations count="1">
    <dataValidation allowBlank="1" sqref="P21:Q46"/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showGridLines="0" topLeftCell="A17" workbookViewId="0">
      <selection activeCell="P21" sqref="P21:P46"/>
    </sheetView>
  </sheetViews>
  <sheetFormatPr defaultColWidth="9.140625" defaultRowHeight="12.75"/>
  <cols>
    <col min="1" max="1" width="50.7109375" style="17" customWidth="1"/>
    <col min="2" max="14" width="2.140625" style="17" hidden="1" customWidth="1"/>
    <col min="15" max="15" width="6.42578125" style="17" bestFit="1" customWidth="1"/>
    <col min="16" max="17" width="18.7109375" style="17" customWidth="1"/>
    <col min="18" max="16384" width="9.140625" style="1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52" t="s">
        <v>28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8">
      <c r="A18" s="53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18" ht="39.950000000000003" customHeight="1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1</v>
      </c>
      <c r="P19" s="18" t="s">
        <v>30</v>
      </c>
      <c r="Q19" s="18" t="s">
        <v>31</v>
      </c>
      <c r="R19" s="3"/>
    </row>
    <row r="20" spans="1:18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>
        <v>2</v>
      </c>
      <c r="P20" s="5">
        <v>3</v>
      </c>
      <c r="Q20" s="20">
        <v>4</v>
      </c>
      <c r="R20" s="3"/>
    </row>
    <row r="21" spans="1:18" ht="15.75">
      <c r="A21" s="19" t="s">
        <v>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7">
        <v>1</v>
      </c>
      <c r="P21" s="29">
        <v>8</v>
      </c>
      <c r="Q21" s="1"/>
      <c r="R21" s="3"/>
    </row>
    <row r="22" spans="1:18" ht="15.7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">
        <v>2</v>
      </c>
      <c r="P22" s="29">
        <v>19</v>
      </c>
      <c r="Q22" s="1"/>
      <c r="R22" s="3"/>
    </row>
    <row r="23" spans="1:18" ht="15.75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>
        <v>3</v>
      </c>
      <c r="P23" s="29">
        <v>0</v>
      </c>
      <c r="Q23" s="1"/>
      <c r="R23" s="3"/>
    </row>
    <row r="24" spans="1:18" ht="15.75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">
        <v>4</v>
      </c>
      <c r="P24" s="29">
        <v>19</v>
      </c>
      <c r="Q24" s="1"/>
      <c r="R24" s="3"/>
    </row>
    <row r="25" spans="1:18" ht="25.5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7">
        <v>5</v>
      </c>
      <c r="P25" s="29">
        <v>19</v>
      </c>
      <c r="Q25" s="1"/>
      <c r="R25" s="3"/>
    </row>
    <row r="26" spans="1:18" ht="15.75">
      <c r="A26" s="19" t="s">
        <v>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7">
        <v>6</v>
      </c>
      <c r="P26" s="29">
        <v>13</v>
      </c>
      <c r="Q26" s="1"/>
      <c r="R26" s="3"/>
    </row>
    <row r="27" spans="1:18" ht="15.75">
      <c r="A27" s="19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8">
        <v>7</v>
      </c>
      <c r="P27" s="29">
        <v>12</v>
      </c>
      <c r="Q27" s="1"/>
      <c r="R27" s="3"/>
    </row>
    <row r="28" spans="1:18" ht="15.7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29">
        <v>10</v>
      </c>
      <c r="Q28" s="1"/>
      <c r="R28" s="10"/>
    </row>
    <row r="29" spans="1:18" ht="15.7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29">
        <v>11</v>
      </c>
      <c r="Q29" s="1"/>
      <c r="R29" s="10"/>
    </row>
    <row r="30" spans="1:18" ht="15.7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29">
        <v>4</v>
      </c>
      <c r="Q30" s="1"/>
      <c r="R30" s="10"/>
    </row>
    <row r="31" spans="1:18" ht="15.75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29">
        <v>4</v>
      </c>
      <c r="Q31" s="1"/>
      <c r="R31" s="10"/>
    </row>
    <row r="32" spans="1:18" ht="15.7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29">
        <v>10</v>
      </c>
      <c r="Q32" s="1"/>
      <c r="R32" s="10"/>
    </row>
    <row r="33" spans="1:18" ht="15.75">
      <c r="A33" s="9" t="s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v>13</v>
      </c>
      <c r="P33" s="29">
        <v>6</v>
      </c>
      <c r="Q33" s="1"/>
      <c r="R33" s="10"/>
    </row>
    <row r="34" spans="1:18" ht="15.75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v>14</v>
      </c>
      <c r="P34" s="29">
        <v>3</v>
      </c>
      <c r="Q34" s="1"/>
      <c r="R34" s="10"/>
    </row>
    <row r="35" spans="1:18" ht="15.75">
      <c r="A35" s="19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1">
        <v>15</v>
      </c>
      <c r="P35" s="29">
        <v>6</v>
      </c>
      <c r="Q35" s="1"/>
      <c r="R35" s="10"/>
    </row>
    <row r="36" spans="1:18" ht="15.75">
      <c r="A36" s="12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>
        <v>16</v>
      </c>
      <c r="P36" s="29">
        <v>13</v>
      </c>
      <c r="Q36" s="1"/>
      <c r="R36" s="10"/>
    </row>
    <row r="37" spans="1:18" ht="15.75">
      <c r="A37" s="12" t="s">
        <v>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>
        <v>17</v>
      </c>
      <c r="P37" s="29">
        <v>1</v>
      </c>
      <c r="Q37" s="1"/>
      <c r="R37" s="10"/>
    </row>
    <row r="38" spans="1:18" ht="15.75">
      <c r="A38" s="12" t="s">
        <v>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>
        <v>18</v>
      </c>
      <c r="P38" s="29">
        <v>5</v>
      </c>
      <c r="Q38" s="1"/>
      <c r="R38" s="10"/>
    </row>
    <row r="39" spans="1:18" ht="15.7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>
        <v>19</v>
      </c>
      <c r="P39" s="29">
        <v>2</v>
      </c>
      <c r="Q39" s="1"/>
      <c r="R39" s="10"/>
    </row>
    <row r="40" spans="1:18" ht="15.75">
      <c r="A40" s="12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>
        <v>20</v>
      </c>
      <c r="P40" s="29">
        <v>2</v>
      </c>
      <c r="Q40" s="1"/>
      <c r="R40" s="10"/>
    </row>
    <row r="41" spans="1:18" ht="15.75">
      <c r="A41" s="12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>
        <v>21</v>
      </c>
      <c r="P41" s="29">
        <v>5</v>
      </c>
      <c r="Q41" s="1"/>
      <c r="R41" s="10"/>
    </row>
    <row r="42" spans="1:18" ht="25.5">
      <c r="A42" s="12" t="s">
        <v>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>
        <v>22</v>
      </c>
      <c r="P42" s="29">
        <v>5</v>
      </c>
      <c r="Q42" s="1"/>
      <c r="R42" s="10"/>
    </row>
    <row r="43" spans="1:18" ht="35.1" customHeight="1">
      <c r="A43" s="13" t="s">
        <v>20</v>
      </c>
      <c r="O43" s="14">
        <v>23</v>
      </c>
      <c r="P43" s="30">
        <v>406</v>
      </c>
      <c r="Q43" s="23"/>
    </row>
    <row r="44" spans="1:18" ht="25.5">
      <c r="A44" s="15" t="s">
        <v>21</v>
      </c>
      <c r="O44" s="14">
        <v>24</v>
      </c>
      <c r="P44" s="30">
        <v>92</v>
      </c>
      <c r="Q44" s="23"/>
    </row>
    <row r="45" spans="1:18" ht="15.75">
      <c r="A45" s="15" t="s">
        <v>22</v>
      </c>
      <c r="O45" s="14">
        <v>25</v>
      </c>
      <c r="P45" s="32">
        <v>177</v>
      </c>
      <c r="Q45" s="23"/>
    </row>
    <row r="46" spans="1:18" ht="25.5">
      <c r="A46" s="15" t="s">
        <v>29</v>
      </c>
      <c r="O46" s="14">
        <v>26</v>
      </c>
      <c r="P46" s="30">
        <v>323</v>
      </c>
      <c r="Q46" s="23"/>
    </row>
    <row r="47" spans="1:18">
      <c r="A47" s="16"/>
    </row>
    <row r="48" spans="1:18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</sheetData>
  <sheetProtection selectLockedCells="1"/>
  <mergeCells count="3">
    <mergeCell ref="A17:Q17"/>
    <mergeCell ref="A18:Q18"/>
    <mergeCell ref="A48:Q48"/>
  </mergeCells>
  <dataValidations count="1">
    <dataValidation allowBlank="1" sqref="P21:Q46"/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R48"/>
  <sheetViews>
    <sheetView showGridLines="0" topLeftCell="A19" workbookViewId="0">
      <selection activeCell="P21" sqref="P21:Q46"/>
    </sheetView>
  </sheetViews>
  <sheetFormatPr defaultColWidth="9.140625" defaultRowHeight="12.75"/>
  <cols>
    <col min="1" max="1" width="50.7109375" style="17" customWidth="1"/>
    <col min="2" max="14" width="2.140625" style="17" hidden="1" customWidth="1"/>
    <col min="15" max="15" width="6.42578125" style="17" bestFit="1" customWidth="1"/>
    <col min="16" max="17" width="18.7109375" style="17" customWidth="1"/>
    <col min="18" max="16384" width="9.140625" style="1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52" t="s">
        <v>28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8">
      <c r="A18" s="53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18" ht="39.950000000000003" customHeight="1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1</v>
      </c>
      <c r="P19" s="18" t="s">
        <v>30</v>
      </c>
      <c r="Q19" s="18" t="s">
        <v>31</v>
      </c>
      <c r="R19" s="3"/>
    </row>
    <row r="20" spans="1:18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>
        <v>2</v>
      </c>
      <c r="P20" s="5">
        <v>3</v>
      </c>
      <c r="Q20" s="20">
        <v>4</v>
      </c>
      <c r="R20" s="3"/>
    </row>
    <row r="21" spans="1:18" ht="15.75">
      <c r="A21" s="19" t="s">
        <v>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7">
        <v>1</v>
      </c>
      <c r="P21" s="36">
        <f>'м.р. Ставропольский'!P21+'г. Жигулевск'!P21</f>
        <v>25</v>
      </c>
      <c r="Q21" s="36">
        <f>'м.р. Ставропольский'!Q21+'г. Жигулевск'!Q21</f>
        <v>0</v>
      </c>
      <c r="R21" s="3"/>
    </row>
    <row r="22" spans="1:18" ht="15.7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">
        <v>2</v>
      </c>
      <c r="P22" s="36">
        <f>'м.р. Ставропольский'!P22+'г. Жигулевск'!P22</f>
        <v>34</v>
      </c>
      <c r="Q22" s="36">
        <f>'м.р. Ставропольский'!Q22+'г. Жигулевск'!Q22</f>
        <v>0</v>
      </c>
      <c r="R22" s="3"/>
    </row>
    <row r="23" spans="1:18" ht="15.75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>
        <v>3</v>
      </c>
      <c r="P23" s="36">
        <f>'м.р. Ставропольский'!P23+'г. Жигулевск'!P23</f>
        <v>0</v>
      </c>
      <c r="Q23" s="36">
        <f>'м.р. Ставропольский'!Q23+'г. Жигулевск'!Q23</f>
        <v>0</v>
      </c>
      <c r="R23" s="3"/>
    </row>
    <row r="24" spans="1:18" ht="15.75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">
        <v>4</v>
      </c>
      <c r="P24" s="36">
        <f>'м.р. Ставропольский'!P24+'г. Жигулевск'!P24</f>
        <v>36</v>
      </c>
      <c r="Q24" s="36">
        <f>'м.р. Ставропольский'!Q24+'г. Жигулевск'!Q24</f>
        <v>0</v>
      </c>
      <c r="R24" s="3"/>
    </row>
    <row r="25" spans="1:18" ht="25.5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7">
        <v>5</v>
      </c>
      <c r="P25" s="36">
        <f>'м.р. Ставропольский'!P25+'г. Жигулевск'!P25</f>
        <v>36</v>
      </c>
      <c r="Q25" s="36">
        <f>'м.р. Ставропольский'!Q25+'г. Жигулевск'!Q25</f>
        <v>0</v>
      </c>
      <c r="R25" s="3"/>
    </row>
    <row r="26" spans="1:18" ht="15.75">
      <c r="A26" s="19" t="s">
        <v>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7">
        <v>6</v>
      </c>
      <c r="P26" s="36">
        <f>'м.р. Ставропольский'!P26+'г. Жигулевск'!P26</f>
        <v>33</v>
      </c>
      <c r="Q26" s="36">
        <f>'м.р. Ставропольский'!Q26+'г. Жигулевск'!Q26</f>
        <v>0</v>
      </c>
      <c r="R26" s="3"/>
    </row>
    <row r="27" spans="1:18" ht="15.75">
      <c r="A27" s="19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8">
        <v>7</v>
      </c>
      <c r="P27" s="36">
        <f>'м.р. Ставропольский'!P27+'г. Жигулевск'!P27</f>
        <v>28</v>
      </c>
      <c r="Q27" s="36">
        <f>'м.р. Ставропольский'!Q27+'г. Жигулевск'!Q27</f>
        <v>0</v>
      </c>
      <c r="R27" s="3"/>
    </row>
    <row r="28" spans="1:18" ht="15.7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36">
        <f>'м.р. Ставропольский'!P28+'г. Жигулевск'!P28</f>
        <v>30</v>
      </c>
      <c r="Q28" s="36">
        <f>'м.р. Ставропольский'!Q28+'г. Жигулевск'!Q28</f>
        <v>0</v>
      </c>
      <c r="R28" s="10"/>
    </row>
    <row r="29" spans="1:18" ht="15.7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36">
        <f>'м.р. Ставропольский'!P29+'г. Жигулевск'!P29</f>
        <v>24</v>
      </c>
      <c r="Q29" s="36">
        <f>'м.р. Ставропольский'!Q29+'г. Жигулевск'!Q29</f>
        <v>0</v>
      </c>
      <c r="R29" s="10"/>
    </row>
    <row r="30" spans="1:18" ht="15.7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36">
        <f>'м.р. Ставропольский'!P30+'г. Жигулевск'!P30</f>
        <v>17</v>
      </c>
      <c r="Q30" s="36">
        <f>'м.р. Ставропольский'!Q30+'г. Жигулевск'!Q30</f>
        <v>0</v>
      </c>
      <c r="R30" s="10"/>
    </row>
    <row r="31" spans="1:18" ht="15.75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36">
        <f>'м.р. Ставропольский'!P31+'г. Жигулевск'!P31</f>
        <v>18</v>
      </c>
      <c r="Q31" s="36">
        <f>'м.р. Ставропольский'!Q31+'г. Жигулевск'!Q31</f>
        <v>0</v>
      </c>
      <c r="R31" s="10"/>
    </row>
    <row r="32" spans="1:18" ht="15.7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36">
        <f>'м.р. Ставропольский'!P32+'г. Жигулевск'!P32</f>
        <v>24</v>
      </c>
      <c r="Q32" s="36">
        <f>'м.р. Ставропольский'!Q32+'г. Жигулевск'!Q32</f>
        <v>0</v>
      </c>
      <c r="R32" s="10"/>
    </row>
    <row r="33" spans="1:18" ht="15.75">
      <c r="A33" s="9" t="s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v>13</v>
      </c>
      <c r="P33" s="36">
        <f>'м.р. Ставропольский'!P33+'г. Жигулевск'!P33</f>
        <v>14</v>
      </c>
      <c r="Q33" s="36">
        <f>'м.р. Ставропольский'!Q33+'г. Жигулевск'!Q33</f>
        <v>0</v>
      </c>
      <c r="R33" s="10"/>
    </row>
    <row r="34" spans="1:18" ht="15.75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v>14</v>
      </c>
      <c r="P34" s="36">
        <f>'м.р. Ставропольский'!P34+'г. Жигулевск'!P34</f>
        <v>13</v>
      </c>
      <c r="Q34" s="36">
        <f>'м.р. Ставропольский'!Q34+'г. Жигулевск'!Q34</f>
        <v>0</v>
      </c>
      <c r="R34" s="10"/>
    </row>
    <row r="35" spans="1:18" ht="15.75">
      <c r="A35" s="19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1">
        <v>15</v>
      </c>
      <c r="P35" s="36">
        <f>'м.р. Ставропольский'!P35+'г. Жигулевск'!P35</f>
        <v>17</v>
      </c>
      <c r="Q35" s="36">
        <f>'м.р. Ставропольский'!Q35+'г. Жигулевск'!Q35</f>
        <v>0</v>
      </c>
      <c r="R35" s="10"/>
    </row>
    <row r="36" spans="1:18" ht="15.75">
      <c r="A36" s="12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>
        <v>16</v>
      </c>
      <c r="P36" s="36">
        <f>'м.р. Ставропольский'!P36+'г. Жигулевск'!P36</f>
        <v>17</v>
      </c>
      <c r="Q36" s="36">
        <f>'м.р. Ставропольский'!Q36+'г. Жигулевск'!Q36</f>
        <v>0</v>
      </c>
      <c r="R36" s="10"/>
    </row>
    <row r="37" spans="1:18" ht="15.75">
      <c r="A37" s="12" t="s">
        <v>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>
        <v>17</v>
      </c>
      <c r="P37" s="36">
        <f>'м.р. Ставропольский'!P37+'г. Жигулевск'!P37</f>
        <v>0</v>
      </c>
      <c r="Q37" s="36">
        <f>'м.р. Ставропольский'!Q37+'г. Жигулевск'!Q37</f>
        <v>0</v>
      </c>
      <c r="R37" s="10"/>
    </row>
    <row r="38" spans="1:18" ht="15.75">
      <c r="A38" s="12" t="s">
        <v>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>
        <v>18</v>
      </c>
      <c r="P38" s="36">
        <f>'м.р. Ставропольский'!P38+'г. Жигулевск'!P38</f>
        <v>16</v>
      </c>
      <c r="Q38" s="36">
        <f>'м.р. Ставропольский'!Q38+'г. Жигулевск'!Q38</f>
        <v>0</v>
      </c>
      <c r="R38" s="10"/>
    </row>
    <row r="39" spans="1:18" ht="15.7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>
        <v>19</v>
      </c>
      <c r="P39" s="36">
        <f>'м.р. Ставропольский'!P39+'г. Жигулевск'!P39</f>
        <v>8</v>
      </c>
      <c r="Q39" s="36">
        <f>'м.р. Ставропольский'!Q39+'г. Жигулевск'!Q39</f>
        <v>0</v>
      </c>
      <c r="R39" s="10"/>
    </row>
    <row r="40" spans="1:18" ht="15.75">
      <c r="A40" s="12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>
        <v>20</v>
      </c>
      <c r="P40" s="36">
        <f>'м.р. Ставропольский'!P40+'г. Жигулевск'!P40</f>
        <v>1</v>
      </c>
      <c r="Q40" s="36">
        <f>'м.р. Ставропольский'!Q40+'г. Жигулевск'!Q40</f>
        <v>0</v>
      </c>
      <c r="R40" s="10"/>
    </row>
    <row r="41" spans="1:18" ht="15.75">
      <c r="A41" s="12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>
        <v>21</v>
      </c>
      <c r="P41" s="36">
        <f>'м.р. Ставропольский'!P41+'г. Жигулевск'!P41</f>
        <v>20</v>
      </c>
      <c r="Q41" s="36">
        <f>'м.р. Ставропольский'!Q41+'г. Жигулевск'!Q41</f>
        <v>0</v>
      </c>
      <c r="R41" s="10"/>
    </row>
    <row r="42" spans="1:18" ht="25.5">
      <c r="A42" s="12" t="s">
        <v>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>
        <v>22</v>
      </c>
      <c r="P42" s="36">
        <f>'м.р. Ставропольский'!P42+'г. Жигулевск'!P42</f>
        <v>27</v>
      </c>
      <c r="Q42" s="36">
        <f>'м.р. Ставропольский'!Q42+'г. Жигулевск'!Q42</f>
        <v>0</v>
      </c>
      <c r="R42" s="10"/>
    </row>
    <row r="43" spans="1:18" ht="35.1" customHeight="1">
      <c r="A43" s="13" t="s">
        <v>20</v>
      </c>
      <c r="O43" s="14">
        <v>23</v>
      </c>
      <c r="P43" s="36">
        <f>'м.р. Ставропольский'!P43+'г. Жигулевск'!P43</f>
        <v>829</v>
      </c>
      <c r="Q43" s="31"/>
    </row>
    <row r="44" spans="1:18" ht="25.5">
      <c r="A44" s="15" t="s">
        <v>21</v>
      </c>
      <c r="O44" s="14">
        <v>24</v>
      </c>
      <c r="P44" s="36">
        <f>'м.р. Ставропольский'!P44+'г. Жигулевск'!P44</f>
        <v>112</v>
      </c>
      <c r="Q44" s="31"/>
    </row>
    <row r="45" spans="1:18" ht="15.75">
      <c r="A45" s="15" t="s">
        <v>22</v>
      </c>
      <c r="O45" s="14">
        <v>25</v>
      </c>
      <c r="P45" s="36">
        <f>'м.р. Ставропольский'!P45+'г. Жигулевск'!P45</f>
        <v>273</v>
      </c>
      <c r="Q45" s="31"/>
    </row>
    <row r="46" spans="1:18" ht="25.5">
      <c r="A46" s="15" t="s">
        <v>29</v>
      </c>
      <c r="O46" s="14">
        <v>26</v>
      </c>
      <c r="P46" s="36">
        <f>'м.р. Ставропольский'!P46+'г. Жигулевск'!P46</f>
        <v>750</v>
      </c>
      <c r="Q46" s="31"/>
    </row>
    <row r="47" spans="1:18">
      <c r="A47" s="16"/>
    </row>
    <row r="48" spans="1:18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</sheetData>
  <sheetProtection selectLockedCells="1"/>
  <mergeCells count="3">
    <mergeCell ref="A17:Q17"/>
    <mergeCell ref="A18:Q18"/>
    <mergeCell ref="A48:Q48"/>
  </mergeCells>
  <dataValidations count="1">
    <dataValidation allowBlank="1" sqref="P21:Q46"/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showGridLines="0" topLeftCell="A17" workbookViewId="0">
      <selection activeCell="P21" sqref="P21:Q46"/>
    </sheetView>
  </sheetViews>
  <sheetFormatPr defaultColWidth="9.140625" defaultRowHeight="12.75"/>
  <cols>
    <col min="1" max="1" width="50.7109375" style="17" customWidth="1"/>
    <col min="2" max="14" width="2.140625" style="17" hidden="1" customWidth="1"/>
    <col min="15" max="15" width="6.42578125" style="17" bestFit="1" customWidth="1"/>
    <col min="16" max="17" width="18.7109375" style="17" customWidth="1"/>
    <col min="18" max="16384" width="9.140625" style="1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20" ht="20.100000000000001" customHeight="1">
      <c r="A17" s="52" t="s">
        <v>28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20">
      <c r="A18" s="53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20" ht="39.950000000000003" customHeight="1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1</v>
      </c>
      <c r="P19" s="18" t="s">
        <v>30</v>
      </c>
      <c r="Q19" s="18" t="s">
        <v>31</v>
      </c>
      <c r="R19" s="3"/>
    </row>
    <row r="20" spans="1:20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>
        <v>2</v>
      </c>
      <c r="P20" s="5">
        <v>3</v>
      </c>
      <c r="Q20" s="20">
        <v>4</v>
      </c>
      <c r="R20" s="3"/>
    </row>
    <row r="21" spans="1:20" ht="15.75">
      <c r="A21" s="19" t="s">
        <v>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7">
        <v>1</v>
      </c>
      <c r="P21" s="36">
        <v>15</v>
      </c>
      <c r="Q21" s="36"/>
      <c r="R21" s="3"/>
      <c r="S21" s="27"/>
      <c r="T21" s="27"/>
    </row>
    <row r="22" spans="1:20" ht="15.7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">
        <v>2</v>
      </c>
      <c r="P22" s="36">
        <v>22</v>
      </c>
      <c r="Q22" s="36"/>
      <c r="R22" s="3"/>
      <c r="S22" s="27"/>
      <c r="T22" s="27"/>
    </row>
    <row r="23" spans="1:20" ht="15.75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>
        <v>3</v>
      </c>
      <c r="P23" s="36">
        <v>0</v>
      </c>
      <c r="Q23" s="36"/>
      <c r="R23" s="3"/>
      <c r="S23" s="27"/>
      <c r="T23" s="27"/>
    </row>
    <row r="24" spans="1:20" ht="15.75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">
        <v>4</v>
      </c>
      <c r="P24" s="36">
        <v>24</v>
      </c>
      <c r="Q24" s="36"/>
      <c r="R24" s="3"/>
      <c r="S24" s="27"/>
      <c r="T24" s="27"/>
    </row>
    <row r="25" spans="1:20" ht="25.5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7">
        <v>5</v>
      </c>
      <c r="P25" s="36">
        <v>24</v>
      </c>
      <c r="Q25" s="36"/>
      <c r="R25" s="3"/>
      <c r="S25" s="27"/>
      <c r="T25" s="27"/>
    </row>
    <row r="26" spans="1:20" ht="15.75">
      <c r="A26" s="19" t="s">
        <v>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7">
        <v>6</v>
      </c>
      <c r="P26" s="36">
        <v>23</v>
      </c>
      <c r="Q26" s="36"/>
      <c r="R26" s="3"/>
      <c r="S26" s="27"/>
      <c r="T26" s="27"/>
    </row>
    <row r="27" spans="1:20" ht="15.75">
      <c r="A27" s="19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8">
        <v>7</v>
      </c>
      <c r="P27" s="36">
        <v>19</v>
      </c>
      <c r="Q27" s="36"/>
      <c r="R27" s="3"/>
      <c r="S27" s="27"/>
      <c r="T27" s="27"/>
    </row>
    <row r="28" spans="1:20" ht="15.7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36">
        <v>21</v>
      </c>
      <c r="Q28" s="36"/>
      <c r="R28" s="10"/>
      <c r="S28" s="27"/>
      <c r="T28" s="27"/>
    </row>
    <row r="29" spans="1:20" ht="15.7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36">
        <v>17</v>
      </c>
      <c r="Q29" s="36"/>
      <c r="R29" s="10"/>
      <c r="S29" s="27"/>
      <c r="T29" s="27"/>
    </row>
    <row r="30" spans="1:20" ht="15.7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36">
        <v>10</v>
      </c>
      <c r="Q30" s="36"/>
      <c r="R30" s="10"/>
      <c r="S30" s="27"/>
      <c r="T30" s="27"/>
    </row>
    <row r="31" spans="1:20" ht="15.75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36">
        <v>13</v>
      </c>
      <c r="Q31" s="36"/>
      <c r="R31" s="10"/>
      <c r="S31" s="27"/>
      <c r="T31" s="27"/>
    </row>
    <row r="32" spans="1:20" ht="15.7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36">
        <v>18</v>
      </c>
      <c r="Q32" s="36"/>
      <c r="R32" s="10"/>
      <c r="S32" s="27"/>
      <c r="T32" s="27"/>
    </row>
    <row r="33" spans="1:20" ht="15.75">
      <c r="A33" s="9" t="s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v>13</v>
      </c>
      <c r="P33" s="36">
        <v>11</v>
      </c>
      <c r="Q33" s="36"/>
      <c r="R33" s="10"/>
      <c r="S33" s="27"/>
      <c r="T33" s="27"/>
    </row>
    <row r="34" spans="1:20" ht="15.75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v>14</v>
      </c>
      <c r="P34" s="36">
        <v>8</v>
      </c>
      <c r="Q34" s="36"/>
      <c r="R34" s="10"/>
      <c r="S34" s="27"/>
      <c r="T34" s="27"/>
    </row>
    <row r="35" spans="1:20" ht="15.75">
      <c r="A35" s="19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1">
        <v>15</v>
      </c>
      <c r="P35" s="36">
        <v>12</v>
      </c>
      <c r="Q35" s="36"/>
      <c r="R35" s="10"/>
      <c r="S35" s="27"/>
      <c r="T35" s="27"/>
    </row>
    <row r="36" spans="1:20" ht="15.75">
      <c r="A36" s="12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>
        <v>16</v>
      </c>
      <c r="P36" s="36">
        <v>16</v>
      </c>
      <c r="Q36" s="36"/>
      <c r="R36" s="10"/>
      <c r="S36" s="27"/>
      <c r="T36" s="27"/>
    </row>
    <row r="37" spans="1:20" ht="15.75">
      <c r="A37" s="12" t="s">
        <v>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>
        <v>17</v>
      </c>
      <c r="P37" s="36">
        <v>0</v>
      </c>
      <c r="Q37" s="36"/>
      <c r="R37" s="10"/>
      <c r="S37" s="27"/>
      <c r="T37" s="27"/>
    </row>
    <row r="38" spans="1:20" ht="15.75">
      <c r="A38" s="12" t="s">
        <v>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>
        <v>18</v>
      </c>
      <c r="P38" s="36">
        <v>7</v>
      </c>
      <c r="Q38" s="36"/>
      <c r="R38" s="10"/>
      <c r="S38" s="27"/>
      <c r="T38" s="27"/>
    </row>
    <row r="39" spans="1:20" ht="15.7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>
        <v>19</v>
      </c>
      <c r="P39" s="36">
        <v>6</v>
      </c>
      <c r="Q39" s="36"/>
      <c r="R39" s="10"/>
      <c r="S39" s="27"/>
      <c r="T39" s="27"/>
    </row>
    <row r="40" spans="1:20" ht="15.75">
      <c r="A40" s="12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>
        <v>20</v>
      </c>
      <c r="P40" s="36">
        <v>0</v>
      </c>
      <c r="Q40" s="36"/>
      <c r="R40" s="10"/>
      <c r="S40" s="27"/>
      <c r="T40" s="27"/>
    </row>
    <row r="41" spans="1:20" ht="15.75">
      <c r="A41" s="12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>
        <v>21</v>
      </c>
      <c r="P41" s="36">
        <v>12</v>
      </c>
      <c r="Q41" s="36"/>
      <c r="R41" s="10"/>
      <c r="S41" s="27"/>
      <c r="T41" s="27"/>
    </row>
    <row r="42" spans="1:20" ht="25.5">
      <c r="A42" s="12" t="s">
        <v>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>
        <v>22</v>
      </c>
      <c r="P42" s="36">
        <v>20</v>
      </c>
      <c r="Q42" s="36"/>
      <c r="R42" s="10"/>
      <c r="S42" s="27"/>
      <c r="T42" s="27"/>
    </row>
    <row r="43" spans="1:20" ht="35.1" customHeight="1">
      <c r="A43" s="13" t="s">
        <v>20</v>
      </c>
      <c r="O43" s="14">
        <v>23</v>
      </c>
      <c r="P43" s="36">
        <v>442</v>
      </c>
      <c r="Q43" s="31"/>
      <c r="S43" s="27"/>
      <c r="T43" s="27"/>
    </row>
    <row r="44" spans="1:20" ht="25.5">
      <c r="A44" s="15" t="s">
        <v>21</v>
      </c>
      <c r="O44" s="14">
        <v>24</v>
      </c>
      <c r="P44" s="36">
        <v>64</v>
      </c>
      <c r="Q44" s="31"/>
      <c r="S44" s="27"/>
      <c r="T44" s="27"/>
    </row>
    <row r="45" spans="1:20" ht="15.75">
      <c r="A45" s="15" t="s">
        <v>22</v>
      </c>
      <c r="O45" s="14">
        <v>25</v>
      </c>
      <c r="P45" s="36">
        <v>167</v>
      </c>
      <c r="Q45" s="31"/>
      <c r="S45" s="27"/>
      <c r="T45" s="27"/>
    </row>
    <row r="46" spans="1:20" ht="25.5">
      <c r="A46" s="15" t="s">
        <v>29</v>
      </c>
      <c r="O46" s="14">
        <v>26</v>
      </c>
      <c r="P46" s="36">
        <v>446</v>
      </c>
      <c r="Q46" s="31"/>
      <c r="S46" s="27"/>
      <c r="T46" s="27"/>
    </row>
    <row r="47" spans="1:20">
      <c r="A47" s="16"/>
    </row>
    <row r="48" spans="1:20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</sheetData>
  <sheetProtection selectLockedCells="1"/>
  <mergeCells count="3">
    <mergeCell ref="A17:Q17"/>
    <mergeCell ref="A18:Q18"/>
    <mergeCell ref="A48:Q48"/>
  </mergeCells>
  <dataValidations xWindow="491" yWindow="333" count="1">
    <dataValidation allowBlank="1" sqref="P21:Q46"/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showGridLines="0" topLeftCell="A17" workbookViewId="0">
      <selection activeCell="P21" sqref="P21:Q46"/>
    </sheetView>
  </sheetViews>
  <sheetFormatPr defaultColWidth="9.140625" defaultRowHeight="12.75"/>
  <cols>
    <col min="1" max="1" width="50.7109375" style="17" customWidth="1"/>
    <col min="2" max="14" width="2.140625" style="17" hidden="1" customWidth="1"/>
    <col min="15" max="15" width="6.42578125" style="17" bestFit="1" customWidth="1"/>
    <col min="16" max="17" width="18.7109375" style="17" customWidth="1"/>
    <col min="18" max="16384" width="9.140625" style="1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52" t="s">
        <v>28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8">
      <c r="A18" s="53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18" ht="39.950000000000003" customHeight="1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1</v>
      </c>
      <c r="P19" s="18" t="s">
        <v>30</v>
      </c>
      <c r="Q19" s="18" t="s">
        <v>31</v>
      </c>
      <c r="R19" s="3"/>
    </row>
    <row r="20" spans="1:18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>
        <v>2</v>
      </c>
      <c r="P20" s="5">
        <v>3</v>
      </c>
      <c r="Q20" s="20">
        <v>4</v>
      </c>
      <c r="R20" s="3"/>
    </row>
    <row r="21" spans="1:18" ht="15.75">
      <c r="A21" s="19" t="s">
        <v>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7">
        <v>1</v>
      </c>
      <c r="P21" s="29">
        <v>8</v>
      </c>
      <c r="Q21" s="1"/>
      <c r="R21" s="3"/>
    </row>
    <row r="22" spans="1:18" ht="15.7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">
        <v>2</v>
      </c>
      <c r="P22" s="29">
        <v>19</v>
      </c>
      <c r="Q22" s="1"/>
      <c r="R22" s="3"/>
    </row>
    <row r="23" spans="1:18" ht="15.75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>
        <v>3</v>
      </c>
      <c r="P23" s="29"/>
      <c r="Q23" s="1"/>
      <c r="R23" s="3"/>
    </row>
    <row r="24" spans="1:18" ht="15.75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">
        <v>4</v>
      </c>
      <c r="P24" s="29">
        <v>19</v>
      </c>
      <c r="Q24" s="1"/>
      <c r="R24" s="3"/>
    </row>
    <row r="25" spans="1:18" ht="25.5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7">
        <v>5</v>
      </c>
      <c r="P25" s="29">
        <v>19</v>
      </c>
      <c r="Q25" s="1"/>
      <c r="R25" s="3"/>
    </row>
    <row r="26" spans="1:18" ht="15.75">
      <c r="A26" s="19" t="s">
        <v>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7">
        <v>6</v>
      </c>
      <c r="P26" s="29">
        <v>17</v>
      </c>
      <c r="Q26" s="1"/>
      <c r="R26" s="3"/>
    </row>
    <row r="27" spans="1:18" ht="15.75">
      <c r="A27" s="19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8">
        <v>7</v>
      </c>
      <c r="P27" s="29">
        <v>18</v>
      </c>
      <c r="Q27" s="1"/>
      <c r="R27" s="3"/>
    </row>
    <row r="28" spans="1:18" ht="15.7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29">
        <v>16</v>
      </c>
      <c r="Q28" s="1"/>
      <c r="R28" s="10"/>
    </row>
    <row r="29" spans="1:18" ht="15.7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29">
        <v>12</v>
      </c>
      <c r="Q29" s="1"/>
      <c r="R29" s="10"/>
    </row>
    <row r="30" spans="1:18" ht="15.7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29">
        <v>8</v>
      </c>
      <c r="Q30" s="1"/>
      <c r="R30" s="10"/>
    </row>
    <row r="31" spans="1:18" ht="15.75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29">
        <v>8</v>
      </c>
      <c r="Q31" s="1"/>
      <c r="R31" s="10"/>
    </row>
    <row r="32" spans="1:18" ht="15.7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29">
        <v>10</v>
      </c>
      <c r="Q32" s="1"/>
      <c r="R32" s="10"/>
    </row>
    <row r="33" spans="1:18" ht="15.75">
      <c r="A33" s="9" t="s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v>13</v>
      </c>
      <c r="P33" s="29">
        <v>5</v>
      </c>
      <c r="Q33" s="1"/>
      <c r="R33" s="10"/>
    </row>
    <row r="34" spans="1:18" ht="15.75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v>14</v>
      </c>
      <c r="P34" s="29">
        <v>6</v>
      </c>
      <c r="Q34" s="1"/>
      <c r="R34" s="10"/>
    </row>
    <row r="35" spans="1:18" ht="15.75">
      <c r="A35" s="19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1">
        <v>15</v>
      </c>
      <c r="P35" s="29">
        <v>14</v>
      </c>
      <c r="Q35" s="1"/>
      <c r="R35" s="10"/>
    </row>
    <row r="36" spans="1:18" ht="15.75">
      <c r="A36" s="12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>
        <v>16</v>
      </c>
      <c r="P36" s="29">
        <v>7</v>
      </c>
      <c r="Q36" s="1"/>
      <c r="R36" s="10"/>
    </row>
    <row r="37" spans="1:18" ht="15.75">
      <c r="A37" s="12" t="s">
        <v>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>
        <v>17</v>
      </c>
      <c r="P37" s="29"/>
      <c r="Q37" s="1"/>
      <c r="R37" s="10"/>
    </row>
    <row r="38" spans="1:18" ht="15.75">
      <c r="A38" s="12" t="s">
        <v>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>
        <v>18</v>
      </c>
      <c r="P38" s="29">
        <v>2</v>
      </c>
      <c r="Q38" s="1"/>
      <c r="R38" s="10"/>
    </row>
    <row r="39" spans="1:18" ht="15.7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>
        <v>19</v>
      </c>
      <c r="P39" s="29"/>
      <c r="Q39" s="1"/>
      <c r="R39" s="10"/>
    </row>
    <row r="40" spans="1:18" ht="15.75">
      <c r="A40" s="12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>
        <v>20</v>
      </c>
      <c r="P40" s="29"/>
      <c r="Q40" s="1"/>
      <c r="R40" s="10"/>
    </row>
    <row r="41" spans="1:18" ht="15.75">
      <c r="A41" s="12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>
        <v>21</v>
      </c>
      <c r="P41" s="29">
        <v>4</v>
      </c>
      <c r="Q41" s="1"/>
      <c r="R41" s="10"/>
    </row>
    <row r="42" spans="1:18" ht="25.5">
      <c r="A42" s="12" t="s">
        <v>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>
        <v>22</v>
      </c>
      <c r="P42" s="29">
        <v>8</v>
      </c>
      <c r="Q42" s="1"/>
      <c r="R42" s="10"/>
    </row>
    <row r="43" spans="1:18" ht="35.1" customHeight="1">
      <c r="A43" s="13" t="s">
        <v>20</v>
      </c>
      <c r="O43" s="14">
        <v>23</v>
      </c>
      <c r="P43" s="29">
        <v>314</v>
      </c>
      <c r="Q43" s="22"/>
    </row>
    <row r="44" spans="1:18" ht="25.5">
      <c r="A44" s="15" t="s">
        <v>21</v>
      </c>
      <c r="O44" s="14">
        <v>24</v>
      </c>
      <c r="P44" s="29">
        <v>40</v>
      </c>
      <c r="Q44" s="22"/>
    </row>
    <row r="45" spans="1:18" ht="15.75">
      <c r="A45" s="15" t="s">
        <v>22</v>
      </c>
      <c r="O45" s="14">
        <v>25</v>
      </c>
      <c r="P45" s="29">
        <v>81</v>
      </c>
      <c r="Q45" s="22"/>
    </row>
    <row r="46" spans="1:18" ht="25.5">
      <c r="A46" s="15" t="s">
        <v>29</v>
      </c>
      <c r="O46" s="14">
        <v>26</v>
      </c>
      <c r="P46" s="29">
        <v>253</v>
      </c>
      <c r="Q46" s="22"/>
    </row>
    <row r="47" spans="1:18">
      <c r="A47" s="16"/>
    </row>
    <row r="48" spans="1:18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</sheetData>
  <sheetProtection selectLockedCells="1"/>
  <mergeCells count="3">
    <mergeCell ref="A17:Q17"/>
    <mergeCell ref="A18:Q18"/>
    <mergeCell ref="A48:Q48"/>
  </mergeCells>
  <dataValidations count="2">
    <dataValidation allowBlank="1" sqref="Q43:Q46"/>
    <dataValidation type="whole" allowBlank="1" showInputMessage="1" showErrorMessage="1" errorTitle="Ошибка ввода" error="Попытка ввести данные отличные от числовых или целочисленных" sqref="P21:Q42 P43:P4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showGridLines="0" topLeftCell="A17" workbookViewId="0">
      <selection activeCell="P21" sqref="P21:Q46"/>
    </sheetView>
  </sheetViews>
  <sheetFormatPr defaultColWidth="9.140625" defaultRowHeight="12.75"/>
  <cols>
    <col min="1" max="1" width="50.7109375" style="17" customWidth="1"/>
    <col min="2" max="14" width="2.140625" style="17" hidden="1" customWidth="1"/>
    <col min="15" max="15" width="6.42578125" style="17" bestFit="1" customWidth="1"/>
    <col min="16" max="17" width="18.7109375" style="17" customWidth="1"/>
    <col min="18" max="16384" width="9.140625" style="1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52" t="s">
        <v>28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8">
      <c r="A18" s="53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18" ht="39.950000000000003" customHeight="1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1</v>
      </c>
      <c r="P19" s="18" t="s">
        <v>30</v>
      </c>
      <c r="Q19" s="18" t="s">
        <v>31</v>
      </c>
      <c r="R19" s="3"/>
    </row>
    <row r="20" spans="1:18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>
        <v>2</v>
      </c>
      <c r="P20" s="5">
        <v>3</v>
      </c>
      <c r="Q20" s="20">
        <v>4</v>
      </c>
      <c r="R20" s="3"/>
    </row>
    <row r="21" spans="1:18" ht="15.75">
      <c r="A21" s="19" t="s">
        <v>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7">
        <v>1</v>
      </c>
      <c r="P21" s="36">
        <v>10</v>
      </c>
      <c r="Q21" s="1"/>
      <c r="R21" s="3"/>
    </row>
    <row r="22" spans="1:18" ht="15.7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">
        <v>2</v>
      </c>
      <c r="P22" s="36">
        <v>12</v>
      </c>
      <c r="Q22" s="1"/>
      <c r="R22" s="3"/>
    </row>
    <row r="23" spans="1:18" ht="15.75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>
        <v>3</v>
      </c>
      <c r="P23" s="36">
        <v>0</v>
      </c>
      <c r="Q23" s="1"/>
      <c r="R23" s="3"/>
    </row>
    <row r="24" spans="1:18" ht="15.75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">
        <v>4</v>
      </c>
      <c r="P24" s="36">
        <v>12</v>
      </c>
      <c r="Q24" s="1"/>
      <c r="R24" s="3"/>
    </row>
    <row r="25" spans="1:18" ht="25.5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7">
        <v>5</v>
      </c>
      <c r="P25" s="36">
        <v>12</v>
      </c>
      <c r="Q25" s="1"/>
      <c r="R25" s="3"/>
    </row>
    <row r="26" spans="1:18" ht="15.75">
      <c r="A26" s="19" t="s">
        <v>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7">
        <v>6</v>
      </c>
      <c r="P26" s="36">
        <v>10</v>
      </c>
      <c r="Q26" s="1"/>
      <c r="R26" s="3"/>
    </row>
    <row r="27" spans="1:18" ht="15.75">
      <c r="A27" s="19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8">
        <v>7</v>
      </c>
      <c r="P27" s="36">
        <v>9</v>
      </c>
      <c r="Q27" s="1"/>
      <c r="R27" s="3"/>
    </row>
    <row r="28" spans="1:18" ht="15.7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36">
        <v>9</v>
      </c>
      <c r="Q28" s="1"/>
      <c r="R28" s="10"/>
    </row>
    <row r="29" spans="1:18" ht="15.7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36">
        <v>7</v>
      </c>
      <c r="Q29" s="1"/>
      <c r="R29" s="10"/>
    </row>
    <row r="30" spans="1:18" ht="15.7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36">
        <v>7</v>
      </c>
      <c r="Q30" s="1"/>
      <c r="R30" s="10"/>
    </row>
    <row r="31" spans="1:18" ht="15.75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36">
        <v>5</v>
      </c>
      <c r="Q31" s="1"/>
      <c r="R31" s="10"/>
    </row>
    <row r="32" spans="1:18" ht="15.7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36">
        <v>6</v>
      </c>
      <c r="Q32" s="1"/>
      <c r="R32" s="10"/>
    </row>
    <row r="33" spans="1:18" ht="15.75">
      <c r="A33" s="9" t="s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v>13</v>
      </c>
      <c r="P33" s="36">
        <v>3</v>
      </c>
      <c r="Q33" s="1"/>
      <c r="R33" s="10"/>
    </row>
    <row r="34" spans="1:18" ht="15.75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v>14</v>
      </c>
      <c r="P34" s="36">
        <v>5</v>
      </c>
      <c r="Q34" s="1"/>
      <c r="R34" s="10"/>
    </row>
    <row r="35" spans="1:18" ht="15.75">
      <c r="A35" s="19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1">
        <v>15</v>
      </c>
      <c r="P35" s="36">
        <v>5</v>
      </c>
      <c r="Q35" s="1"/>
      <c r="R35" s="10"/>
    </row>
    <row r="36" spans="1:18" ht="15.75">
      <c r="A36" s="12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>
        <v>16</v>
      </c>
      <c r="P36" s="36">
        <v>1</v>
      </c>
      <c r="Q36" s="1"/>
      <c r="R36" s="10"/>
    </row>
    <row r="37" spans="1:18" ht="15.75">
      <c r="A37" s="12" t="s">
        <v>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>
        <v>17</v>
      </c>
      <c r="P37" s="36">
        <v>0</v>
      </c>
      <c r="Q37" s="1"/>
      <c r="R37" s="10"/>
    </row>
    <row r="38" spans="1:18" ht="15.75">
      <c r="A38" s="12" t="s">
        <v>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>
        <v>18</v>
      </c>
      <c r="P38" s="36">
        <v>9</v>
      </c>
      <c r="Q38" s="1"/>
      <c r="R38" s="10"/>
    </row>
    <row r="39" spans="1:18" ht="15.7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>
        <v>19</v>
      </c>
      <c r="P39" s="36">
        <v>2</v>
      </c>
      <c r="Q39" s="1"/>
      <c r="R39" s="10"/>
    </row>
    <row r="40" spans="1:18" ht="15.75">
      <c r="A40" s="12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>
        <v>20</v>
      </c>
      <c r="P40" s="36">
        <v>1</v>
      </c>
      <c r="Q40" s="1"/>
      <c r="R40" s="10"/>
    </row>
    <row r="41" spans="1:18" ht="15.75">
      <c r="A41" s="12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>
        <v>21</v>
      </c>
      <c r="P41" s="36">
        <v>8</v>
      </c>
      <c r="Q41" s="1"/>
      <c r="R41" s="10"/>
    </row>
    <row r="42" spans="1:18" ht="25.5">
      <c r="A42" s="12" t="s">
        <v>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>
        <v>22</v>
      </c>
      <c r="P42" s="36">
        <v>7</v>
      </c>
      <c r="Q42" s="1"/>
      <c r="R42" s="10"/>
    </row>
    <row r="43" spans="1:18" ht="35.1" customHeight="1">
      <c r="A43" s="13" t="s">
        <v>20</v>
      </c>
      <c r="O43" s="14">
        <v>23</v>
      </c>
      <c r="P43" s="37">
        <v>387</v>
      </c>
      <c r="Q43" s="24"/>
    </row>
    <row r="44" spans="1:18" ht="25.5">
      <c r="A44" s="15" t="s">
        <v>21</v>
      </c>
      <c r="O44" s="14">
        <v>24</v>
      </c>
      <c r="P44" s="37">
        <v>48</v>
      </c>
      <c r="Q44" s="24"/>
    </row>
    <row r="45" spans="1:18" ht="15.75">
      <c r="A45" s="15" t="s">
        <v>22</v>
      </c>
      <c r="O45" s="14">
        <v>25</v>
      </c>
      <c r="P45" s="38">
        <v>106</v>
      </c>
      <c r="Q45" s="24"/>
    </row>
    <row r="46" spans="1:18" ht="25.5">
      <c r="A46" s="15" t="s">
        <v>29</v>
      </c>
      <c r="O46" s="14">
        <v>26</v>
      </c>
      <c r="P46" s="37">
        <v>304</v>
      </c>
      <c r="Q46" s="24"/>
    </row>
    <row r="47" spans="1:18">
      <c r="A47" s="16"/>
    </row>
    <row r="48" spans="1:18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</sheetData>
  <sheetProtection selectLockedCells="1"/>
  <mergeCells count="3">
    <mergeCell ref="A17:Q17"/>
    <mergeCell ref="A18:Q18"/>
    <mergeCell ref="A48:Q48"/>
  </mergeCells>
  <dataValidations count="1">
    <dataValidation allowBlank="1" sqref="P21:Q46"/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R48"/>
  <sheetViews>
    <sheetView showGridLines="0" topLeftCell="A19" workbookViewId="0">
      <selection activeCell="P21" sqref="P21:Q46"/>
    </sheetView>
  </sheetViews>
  <sheetFormatPr defaultColWidth="9.140625" defaultRowHeight="12.75"/>
  <cols>
    <col min="1" max="1" width="50.7109375" style="17" customWidth="1"/>
    <col min="2" max="14" width="2.140625" style="17" hidden="1" customWidth="1"/>
    <col min="15" max="15" width="6.42578125" style="17" bestFit="1" customWidth="1"/>
    <col min="16" max="17" width="18.7109375" style="17" customWidth="1"/>
    <col min="18" max="16384" width="9.140625" style="1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52" t="s">
        <v>28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8">
      <c r="A18" s="53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18" ht="39.950000000000003" customHeight="1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1</v>
      </c>
      <c r="P19" s="18" t="s">
        <v>30</v>
      </c>
      <c r="Q19" s="18" t="s">
        <v>31</v>
      </c>
      <c r="R19" s="3"/>
    </row>
    <row r="20" spans="1:18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>
        <v>2</v>
      </c>
      <c r="P20" s="5">
        <v>3</v>
      </c>
      <c r="Q20" s="20">
        <v>4</v>
      </c>
      <c r="R20" s="3"/>
    </row>
    <row r="21" spans="1:18" ht="15.75">
      <c r="A21" s="19" t="s">
        <v>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7">
        <v>1</v>
      </c>
      <c r="P21" s="36">
        <f>'м.р. Алексеевский'!P21+'м.р. Борский'!P21+'м.р. Нефтегорский'!P21</f>
        <v>11</v>
      </c>
      <c r="Q21" s="36">
        <f>'м.р. Алексеевский'!Q21+'м.р. Борский'!Q21+'м.р. Нефтегорский'!Q21</f>
        <v>0</v>
      </c>
      <c r="R21" s="3"/>
    </row>
    <row r="22" spans="1:18" ht="15.7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">
        <v>2</v>
      </c>
      <c r="P22" s="36">
        <f>'м.р. Алексеевский'!P22+'м.р. Борский'!P22+'м.р. Нефтегорский'!P22</f>
        <v>21</v>
      </c>
      <c r="Q22" s="36">
        <f>'м.р. Алексеевский'!Q22+'м.р. Борский'!Q22+'м.р. Нефтегорский'!Q22</f>
        <v>0</v>
      </c>
      <c r="R22" s="3"/>
    </row>
    <row r="23" spans="1:18" ht="15.75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>
        <v>3</v>
      </c>
      <c r="P23" s="36">
        <f>'м.р. Алексеевский'!P23+'м.р. Борский'!P23+'м.р. Нефтегорский'!P23</f>
        <v>0</v>
      </c>
      <c r="Q23" s="36">
        <f>'м.р. Алексеевский'!Q23+'м.р. Борский'!Q23+'м.р. Нефтегорский'!Q23</f>
        <v>0</v>
      </c>
      <c r="R23" s="3"/>
    </row>
    <row r="24" spans="1:18" ht="15.75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">
        <v>4</v>
      </c>
      <c r="P24" s="36">
        <f>'м.р. Алексеевский'!P24+'м.р. Борский'!P24+'м.р. Нефтегорский'!P24</f>
        <v>21</v>
      </c>
      <c r="Q24" s="36">
        <f>'м.р. Алексеевский'!Q24+'м.р. Борский'!Q24+'м.р. Нефтегорский'!Q24</f>
        <v>0</v>
      </c>
      <c r="R24" s="3"/>
    </row>
    <row r="25" spans="1:18" ht="25.5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7">
        <v>5</v>
      </c>
      <c r="P25" s="36">
        <f>'м.р. Алексеевский'!P25+'м.р. Борский'!P25+'м.р. Нефтегорский'!P25</f>
        <v>21</v>
      </c>
      <c r="Q25" s="36">
        <f>'м.р. Алексеевский'!Q25+'м.р. Борский'!Q25+'м.р. Нефтегорский'!Q25</f>
        <v>0</v>
      </c>
      <c r="R25" s="3"/>
    </row>
    <row r="26" spans="1:18" ht="15.75">
      <c r="A26" s="19" t="s">
        <v>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7">
        <v>6</v>
      </c>
      <c r="P26" s="36">
        <f>'м.р. Алексеевский'!P26+'м.р. Борский'!P26+'м.р. Нефтегорский'!P26</f>
        <v>21</v>
      </c>
      <c r="Q26" s="36">
        <f>'м.р. Алексеевский'!Q26+'м.р. Борский'!Q26+'м.р. Нефтегорский'!Q26</f>
        <v>0</v>
      </c>
      <c r="R26" s="3"/>
    </row>
    <row r="27" spans="1:18" ht="15.75">
      <c r="A27" s="19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8">
        <v>7</v>
      </c>
      <c r="P27" s="36">
        <f>'м.р. Алексеевский'!P27+'м.р. Борский'!P27+'м.р. Нефтегорский'!P27</f>
        <v>18</v>
      </c>
      <c r="Q27" s="36">
        <f>'м.р. Алексеевский'!Q27+'м.р. Борский'!Q27+'м.р. Нефтегорский'!Q27</f>
        <v>0</v>
      </c>
      <c r="R27" s="3"/>
    </row>
    <row r="28" spans="1:18" ht="15.7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36">
        <f>'м.р. Алексеевский'!P28+'м.р. Борский'!P28+'м.р. Нефтегорский'!P28</f>
        <v>19</v>
      </c>
      <c r="Q28" s="36">
        <f>'м.р. Алексеевский'!Q28+'м.р. Борский'!Q28+'м.р. Нефтегорский'!Q28</f>
        <v>0</v>
      </c>
      <c r="R28" s="10"/>
    </row>
    <row r="29" spans="1:18" ht="15.7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36">
        <f>'м.р. Алексеевский'!P29+'м.р. Борский'!P29+'м.р. Нефтегорский'!P29</f>
        <v>13</v>
      </c>
      <c r="Q29" s="36">
        <f>'м.р. Алексеевский'!Q29+'м.р. Борский'!Q29+'м.р. Нефтегорский'!Q29</f>
        <v>0</v>
      </c>
      <c r="R29" s="10"/>
    </row>
    <row r="30" spans="1:18" ht="15.7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36">
        <f>'м.р. Алексеевский'!P30+'м.р. Борский'!P30+'м.р. Нефтегорский'!P30</f>
        <v>5</v>
      </c>
      <c r="Q30" s="36">
        <f>'м.р. Алексеевский'!Q30+'м.р. Борский'!Q30+'м.р. Нефтегорский'!Q30</f>
        <v>0</v>
      </c>
      <c r="R30" s="10"/>
    </row>
    <row r="31" spans="1:18" ht="15.75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36">
        <f>'м.р. Алексеевский'!P31+'м.р. Борский'!P31+'м.р. Нефтегорский'!P31</f>
        <v>11</v>
      </c>
      <c r="Q31" s="36">
        <f>'м.р. Алексеевский'!Q31+'м.р. Борский'!Q31+'м.р. Нефтегорский'!Q31</f>
        <v>0</v>
      </c>
      <c r="R31" s="10"/>
    </row>
    <row r="32" spans="1:18" ht="15.7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36">
        <f>'м.р. Алексеевский'!P32+'м.р. Борский'!P32+'м.р. Нефтегорский'!P32</f>
        <v>2</v>
      </c>
      <c r="Q32" s="36">
        <f>'м.р. Алексеевский'!Q32+'м.р. Борский'!Q32+'м.р. Нефтегорский'!Q32</f>
        <v>0</v>
      </c>
      <c r="R32" s="10"/>
    </row>
    <row r="33" spans="1:18" ht="15.75">
      <c r="A33" s="9" t="s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v>13</v>
      </c>
      <c r="P33" s="36">
        <f>'м.р. Алексеевский'!P33+'м.р. Борский'!P33+'м.р. Нефтегорский'!P33</f>
        <v>13</v>
      </c>
      <c r="Q33" s="36">
        <f>'м.р. Алексеевский'!Q33+'м.р. Борский'!Q33+'м.р. Нефтегорский'!Q33</f>
        <v>0</v>
      </c>
      <c r="R33" s="10"/>
    </row>
    <row r="34" spans="1:18" ht="15.75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v>14</v>
      </c>
      <c r="P34" s="36">
        <f>'м.р. Алексеевский'!P34+'м.р. Борский'!P34+'м.р. Нефтегорский'!P34</f>
        <v>6</v>
      </c>
      <c r="Q34" s="36">
        <f>'м.р. Алексеевский'!Q34+'м.р. Борский'!Q34+'м.р. Нефтегорский'!Q34</f>
        <v>0</v>
      </c>
      <c r="R34" s="10"/>
    </row>
    <row r="35" spans="1:18" ht="15.75">
      <c r="A35" s="19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1">
        <v>15</v>
      </c>
      <c r="P35" s="36">
        <f>'м.р. Алексеевский'!P35+'м.р. Борский'!P35+'м.р. Нефтегорский'!P35</f>
        <v>15</v>
      </c>
      <c r="Q35" s="36">
        <f>'м.р. Алексеевский'!Q35+'м.р. Борский'!Q35+'м.р. Нефтегорский'!Q35</f>
        <v>0</v>
      </c>
      <c r="R35" s="10"/>
    </row>
    <row r="36" spans="1:18" ht="15.75">
      <c r="A36" s="12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>
        <v>16</v>
      </c>
      <c r="P36" s="36">
        <f>'м.р. Алексеевский'!P36+'м.р. Борский'!P36+'м.р. Нефтегорский'!P36</f>
        <v>10</v>
      </c>
      <c r="Q36" s="36">
        <f>'м.р. Алексеевский'!Q36+'м.р. Борский'!Q36+'м.р. Нефтегорский'!Q36</f>
        <v>0</v>
      </c>
      <c r="R36" s="10"/>
    </row>
    <row r="37" spans="1:18" ht="15.75">
      <c r="A37" s="12" t="s">
        <v>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>
        <v>17</v>
      </c>
      <c r="P37" s="36">
        <f>'м.р. Алексеевский'!P37+'м.р. Борский'!P37+'м.р. Нефтегорский'!P37</f>
        <v>1</v>
      </c>
      <c r="Q37" s="36">
        <f>'м.р. Алексеевский'!Q37+'м.р. Борский'!Q37+'м.р. Нефтегорский'!Q37</f>
        <v>0</v>
      </c>
      <c r="R37" s="10"/>
    </row>
    <row r="38" spans="1:18" ht="15.75">
      <c r="A38" s="12" t="s">
        <v>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>
        <v>18</v>
      </c>
      <c r="P38" s="36">
        <f>'м.р. Алексеевский'!P38+'м.р. Борский'!P38+'м.р. Нефтегорский'!P38</f>
        <v>7</v>
      </c>
      <c r="Q38" s="36">
        <f>'м.р. Алексеевский'!Q38+'м.р. Борский'!Q38+'м.р. Нефтегорский'!Q38</f>
        <v>0</v>
      </c>
      <c r="R38" s="10"/>
    </row>
    <row r="39" spans="1:18" ht="15.7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>
        <v>19</v>
      </c>
      <c r="P39" s="36">
        <f>'м.р. Алексеевский'!P39+'м.р. Борский'!P39+'м.р. Нефтегорский'!P39</f>
        <v>4</v>
      </c>
      <c r="Q39" s="36">
        <f>'м.р. Алексеевский'!Q39+'м.р. Борский'!Q39+'м.р. Нефтегорский'!Q39</f>
        <v>0</v>
      </c>
      <c r="R39" s="10"/>
    </row>
    <row r="40" spans="1:18" ht="15.75">
      <c r="A40" s="12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>
        <v>20</v>
      </c>
      <c r="P40" s="36">
        <f>'м.р. Алексеевский'!P40+'м.р. Борский'!P40+'м.р. Нефтегорский'!P40</f>
        <v>2</v>
      </c>
      <c r="Q40" s="36">
        <f>'м.р. Алексеевский'!Q40+'м.р. Борский'!Q40+'м.р. Нефтегорский'!Q40</f>
        <v>0</v>
      </c>
      <c r="R40" s="10"/>
    </row>
    <row r="41" spans="1:18" ht="15.75">
      <c r="A41" s="12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>
        <v>21</v>
      </c>
      <c r="P41" s="36">
        <f>'м.р. Алексеевский'!P41+'м.р. Борский'!P41+'м.р. Нефтегорский'!P41</f>
        <v>9</v>
      </c>
      <c r="Q41" s="36">
        <f>'м.р. Алексеевский'!Q41+'м.р. Борский'!Q41+'м.р. Нефтегорский'!Q41</f>
        <v>0</v>
      </c>
      <c r="R41" s="10"/>
    </row>
    <row r="42" spans="1:18" ht="25.5">
      <c r="A42" s="12" t="s">
        <v>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>
        <v>22</v>
      </c>
      <c r="P42" s="36">
        <f>'м.р. Алексеевский'!P42+'м.р. Борский'!P42+'м.р. Нефтегорский'!P42</f>
        <v>14</v>
      </c>
      <c r="Q42" s="36">
        <f>'м.р. Алексеевский'!Q42+'м.р. Борский'!Q42+'м.р. Нефтегорский'!Q42</f>
        <v>0</v>
      </c>
      <c r="R42" s="10"/>
    </row>
    <row r="43" spans="1:18" ht="35.1" customHeight="1">
      <c r="A43" s="13" t="s">
        <v>20</v>
      </c>
      <c r="O43" s="14">
        <v>23</v>
      </c>
      <c r="P43" s="36">
        <f>'м.р. Алексеевский'!P43+'м.р. Борский'!P43+'м.р. Нефтегорский'!P43</f>
        <v>523</v>
      </c>
      <c r="Q43" s="31"/>
    </row>
    <row r="44" spans="1:18" ht="25.5">
      <c r="A44" s="15" t="s">
        <v>21</v>
      </c>
      <c r="O44" s="14">
        <v>24</v>
      </c>
      <c r="P44" s="36">
        <f>'м.р. Алексеевский'!P44+'м.р. Борский'!P44+'м.р. Нефтегорский'!P44</f>
        <v>95</v>
      </c>
      <c r="Q44" s="31"/>
    </row>
    <row r="45" spans="1:18" ht="15.75">
      <c r="A45" s="15" t="s">
        <v>22</v>
      </c>
      <c r="O45" s="14">
        <v>25</v>
      </c>
      <c r="P45" s="36">
        <f>'м.р. Алексеевский'!P45+'м.р. Борский'!P45+'м.р. Нефтегорский'!P45</f>
        <v>188</v>
      </c>
      <c r="Q45" s="31"/>
    </row>
    <row r="46" spans="1:18" ht="25.5">
      <c r="A46" s="15" t="s">
        <v>29</v>
      </c>
      <c r="O46" s="14">
        <v>26</v>
      </c>
      <c r="P46" s="36">
        <f>'м.р. Алексеевский'!P46+'м.р. Борский'!P46+'м.р. Нефтегорский'!P46</f>
        <v>402</v>
      </c>
      <c r="Q46" s="31"/>
    </row>
    <row r="47" spans="1:18">
      <c r="A47" s="16"/>
    </row>
    <row r="48" spans="1:18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</sheetData>
  <sheetProtection selectLockedCells="1"/>
  <mergeCells count="3">
    <mergeCell ref="A17:Q17"/>
    <mergeCell ref="A18:Q18"/>
    <mergeCell ref="A48:Q48"/>
  </mergeCells>
  <dataValidations count="1">
    <dataValidation allowBlank="1" sqref="P21:Q46"/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showGridLines="0" topLeftCell="A17" workbookViewId="0">
      <selection activeCell="P21" sqref="P21:Q46"/>
    </sheetView>
  </sheetViews>
  <sheetFormatPr defaultColWidth="9.140625" defaultRowHeight="12.75"/>
  <cols>
    <col min="1" max="1" width="50.7109375" style="17" customWidth="1"/>
    <col min="2" max="14" width="2.140625" style="17" hidden="1" customWidth="1"/>
    <col min="15" max="15" width="6.42578125" style="17" bestFit="1" customWidth="1"/>
    <col min="16" max="17" width="18.7109375" style="17" customWidth="1"/>
    <col min="18" max="16384" width="9.140625" style="1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52" t="s">
        <v>28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8">
      <c r="A18" s="53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18" ht="39.950000000000003" customHeight="1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1</v>
      </c>
      <c r="P19" s="18" t="s">
        <v>30</v>
      </c>
      <c r="Q19" s="18" t="s">
        <v>31</v>
      </c>
      <c r="R19" s="3"/>
    </row>
    <row r="20" spans="1:18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>
        <v>2</v>
      </c>
      <c r="P20" s="5">
        <v>3</v>
      </c>
      <c r="Q20" s="20">
        <v>4</v>
      </c>
      <c r="R20" s="3"/>
    </row>
    <row r="21" spans="1:18" ht="15.75">
      <c r="A21" s="19" t="s">
        <v>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7">
        <v>1</v>
      </c>
      <c r="P21" s="36">
        <v>4</v>
      </c>
      <c r="Q21" s="36">
        <v>0</v>
      </c>
      <c r="R21" s="3"/>
    </row>
    <row r="22" spans="1:18" ht="15.7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">
        <v>2</v>
      </c>
      <c r="P22" s="36">
        <v>6</v>
      </c>
      <c r="Q22" s="36">
        <v>0</v>
      </c>
      <c r="R22" s="3"/>
    </row>
    <row r="23" spans="1:18" ht="15.75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>
        <v>3</v>
      </c>
      <c r="P23" s="36">
        <v>0</v>
      </c>
      <c r="Q23" s="36">
        <v>0</v>
      </c>
      <c r="R23" s="3"/>
    </row>
    <row r="24" spans="1:18" ht="15.75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">
        <v>4</v>
      </c>
      <c r="P24" s="36">
        <v>6</v>
      </c>
      <c r="Q24" s="36">
        <v>0</v>
      </c>
      <c r="R24" s="3"/>
    </row>
    <row r="25" spans="1:18" ht="25.5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7">
        <v>5</v>
      </c>
      <c r="P25" s="36">
        <v>6</v>
      </c>
      <c r="Q25" s="36">
        <v>0</v>
      </c>
      <c r="R25" s="3"/>
    </row>
    <row r="26" spans="1:18" ht="15.75">
      <c r="A26" s="19" t="s">
        <v>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7">
        <v>6</v>
      </c>
      <c r="P26" s="36">
        <v>6</v>
      </c>
      <c r="Q26" s="36">
        <v>0</v>
      </c>
      <c r="R26" s="3"/>
    </row>
    <row r="27" spans="1:18" ht="15.75">
      <c r="A27" s="19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8">
        <v>7</v>
      </c>
      <c r="P27" s="36">
        <v>4</v>
      </c>
      <c r="Q27" s="36">
        <v>0</v>
      </c>
      <c r="R27" s="3"/>
    </row>
    <row r="28" spans="1:18" ht="15.7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36">
        <v>5</v>
      </c>
      <c r="Q28" s="36">
        <v>0</v>
      </c>
      <c r="R28" s="10"/>
    </row>
    <row r="29" spans="1:18" ht="15.7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36">
        <v>2</v>
      </c>
      <c r="Q29" s="36">
        <v>0</v>
      </c>
      <c r="R29" s="10"/>
    </row>
    <row r="30" spans="1:18" ht="15.7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36">
        <v>2</v>
      </c>
      <c r="Q30" s="36">
        <v>0</v>
      </c>
      <c r="R30" s="10"/>
    </row>
    <row r="31" spans="1:18" ht="15.75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36">
        <v>4</v>
      </c>
      <c r="Q31" s="36">
        <v>0</v>
      </c>
      <c r="R31" s="10"/>
    </row>
    <row r="32" spans="1:18" ht="15.7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36">
        <v>0</v>
      </c>
      <c r="Q32" s="36">
        <v>0</v>
      </c>
      <c r="R32" s="10"/>
    </row>
    <row r="33" spans="1:18" ht="15.75">
      <c r="A33" s="9" t="s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v>13</v>
      </c>
      <c r="P33" s="36">
        <v>4</v>
      </c>
      <c r="Q33" s="36">
        <v>0</v>
      </c>
      <c r="R33" s="10"/>
    </row>
    <row r="34" spans="1:18" ht="15.75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v>14</v>
      </c>
      <c r="P34" s="36">
        <v>1</v>
      </c>
      <c r="Q34" s="36">
        <v>0</v>
      </c>
      <c r="R34" s="10"/>
    </row>
    <row r="35" spans="1:18" ht="15.75">
      <c r="A35" s="19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1">
        <v>15</v>
      </c>
      <c r="P35" s="36">
        <v>3</v>
      </c>
      <c r="Q35" s="36">
        <v>0</v>
      </c>
      <c r="R35" s="10"/>
    </row>
    <row r="36" spans="1:18" ht="15.75">
      <c r="A36" s="12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>
        <v>16</v>
      </c>
      <c r="P36" s="36">
        <v>3</v>
      </c>
      <c r="Q36" s="36">
        <v>0</v>
      </c>
      <c r="R36" s="10"/>
    </row>
    <row r="37" spans="1:18" ht="15.75">
      <c r="A37" s="12" t="s">
        <v>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>
        <v>17</v>
      </c>
      <c r="P37" s="36">
        <v>0</v>
      </c>
      <c r="Q37" s="36">
        <v>0</v>
      </c>
      <c r="R37" s="10"/>
    </row>
    <row r="38" spans="1:18" ht="15.75">
      <c r="A38" s="12" t="s">
        <v>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>
        <v>18</v>
      </c>
      <c r="P38" s="36">
        <v>1</v>
      </c>
      <c r="Q38" s="36">
        <v>0</v>
      </c>
      <c r="R38" s="10"/>
    </row>
    <row r="39" spans="1:18" ht="15.7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>
        <v>19</v>
      </c>
      <c r="P39" s="36">
        <v>1</v>
      </c>
      <c r="Q39" s="36">
        <v>0</v>
      </c>
      <c r="R39" s="10"/>
    </row>
    <row r="40" spans="1:18" ht="15.75">
      <c r="A40" s="12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>
        <v>20</v>
      </c>
      <c r="P40" s="36">
        <v>1</v>
      </c>
      <c r="Q40" s="36">
        <v>0</v>
      </c>
      <c r="R40" s="10"/>
    </row>
    <row r="41" spans="1:18" ht="15.75">
      <c r="A41" s="12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>
        <v>21</v>
      </c>
      <c r="P41" s="36">
        <v>3</v>
      </c>
      <c r="Q41" s="36">
        <v>0</v>
      </c>
      <c r="R41" s="10"/>
    </row>
    <row r="42" spans="1:18" ht="25.5">
      <c r="A42" s="12" t="s">
        <v>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>
        <v>22</v>
      </c>
      <c r="P42" s="36">
        <v>4</v>
      </c>
      <c r="Q42" s="36">
        <v>0</v>
      </c>
      <c r="R42" s="10"/>
    </row>
    <row r="43" spans="1:18" ht="35.1" customHeight="1">
      <c r="A43" s="13" t="s">
        <v>20</v>
      </c>
      <c r="O43" s="14">
        <v>23</v>
      </c>
      <c r="P43" s="36">
        <v>122</v>
      </c>
      <c r="Q43" s="31"/>
    </row>
    <row r="44" spans="1:18" ht="25.5">
      <c r="A44" s="15" t="s">
        <v>21</v>
      </c>
      <c r="O44" s="14">
        <v>24</v>
      </c>
      <c r="P44" s="36">
        <v>18</v>
      </c>
      <c r="Q44" s="31"/>
    </row>
    <row r="45" spans="1:18" ht="15.75">
      <c r="A45" s="15" t="s">
        <v>22</v>
      </c>
      <c r="O45" s="14">
        <v>25</v>
      </c>
      <c r="P45" s="28">
        <v>30</v>
      </c>
      <c r="Q45" s="31"/>
    </row>
    <row r="46" spans="1:18" ht="25.5">
      <c r="A46" s="15" t="s">
        <v>29</v>
      </c>
      <c r="O46" s="14">
        <v>26</v>
      </c>
      <c r="P46" s="28">
        <v>121</v>
      </c>
      <c r="Q46" s="34"/>
    </row>
    <row r="47" spans="1:18">
      <c r="A47" s="16"/>
    </row>
    <row r="48" spans="1:18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</sheetData>
  <sheetProtection selectLockedCells="1"/>
  <mergeCells count="3">
    <mergeCell ref="A17:Q17"/>
    <mergeCell ref="A18:Q18"/>
    <mergeCell ref="A48:Q48"/>
  </mergeCells>
  <dataValidations count="1">
    <dataValidation allowBlank="1" sqref="P21:Q46"/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showGridLines="0" topLeftCell="A17" workbookViewId="0">
      <selection activeCell="P21" sqref="P21:Q46"/>
    </sheetView>
  </sheetViews>
  <sheetFormatPr defaultColWidth="9.140625" defaultRowHeight="12.75"/>
  <cols>
    <col min="1" max="1" width="50.7109375" style="17" customWidth="1"/>
    <col min="2" max="14" width="2.140625" style="17" hidden="1" customWidth="1"/>
    <col min="15" max="15" width="6.42578125" style="17" bestFit="1" customWidth="1"/>
    <col min="16" max="17" width="18.7109375" style="17" customWidth="1"/>
    <col min="18" max="16384" width="9.140625" style="1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52" t="s">
        <v>28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8">
      <c r="A18" s="53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18" ht="39.950000000000003" customHeight="1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1</v>
      </c>
      <c r="P19" s="18" t="s">
        <v>30</v>
      </c>
      <c r="Q19" s="18" t="s">
        <v>31</v>
      </c>
      <c r="R19" s="3"/>
    </row>
    <row r="20" spans="1:18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>
        <v>2</v>
      </c>
      <c r="P20" s="5">
        <v>3</v>
      </c>
      <c r="Q20" s="20">
        <v>4</v>
      </c>
      <c r="R20" s="3"/>
    </row>
    <row r="21" spans="1:18" ht="15.75">
      <c r="A21" s="19" t="s">
        <v>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7">
        <v>1</v>
      </c>
      <c r="P21" s="36">
        <v>3</v>
      </c>
      <c r="Q21" s="36">
        <v>0</v>
      </c>
      <c r="R21" s="3"/>
    </row>
    <row r="22" spans="1:18" ht="15.7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">
        <v>2</v>
      </c>
      <c r="P22" s="36">
        <v>7</v>
      </c>
      <c r="Q22" s="36">
        <v>0</v>
      </c>
      <c r="R22" s="3"/>
    </row>
    <row r="23" spans="1:18" ht="15.75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>
        <v>3</v>
      </c>
      <c r="P23" s="36">
        <v>0</v>
      </c>
      <c r="Q23" s="36">
        <v>0</v>
      </c>
      <c r="R23" s="3"/>
    </row>
    <row r="24" spans="1:18" ht="15.75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">
        <v>4</v>
      </c>
      <c r="P24" s="36">
        <v>7</v>
      </c>
      <c r="Q24" s="36">
        <v>0</v>
      </c>
      <c r="R24" s="3"/>
    </row>
    <row r="25" spans="1:18" ht="25.5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7">
        <v>5</v>
      </c>
      <c r="P25" s="36">
        <v>7</v>
      </c>
      <c r="Q25" s="36">
        <v>0</v>
      </c>
      <c r="R25" s="3"/>
    </row>
    <row r="26" spans="1:18" ht="15.75">
      <c r="A26" s="19" t="s">
        <v>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7">
        <v>6</v>
      </c>
      <c r="P26" s="36">
        <v>7</v>
      </c>
      <c r="Q26" s="36">
        <v>0</v>
      </c>
      <c r="R26" s="3"/>
    </row>
    <row r="27" spans="1:18" ht="15.75">
      <c r="A27" s="19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8">
        <v>7</v>
      </c>
      <c r="P27" s="36">
        <v>6</v>
      </c>
      <c r="Q27" s="36">
        <v>0</v>
      </c>
      <c r="R27" s="3"/>
    </row>
    <row r="28" spans="1:18" ht="15.7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36">
        <v>6</v>
      </c>
      <c r="Q28" s="36">
        <v>0</v>
      </c>
      <c r="R28" s="10"/>
    </row>
    <row r="29" spans="1:18" ht="15.7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36">
        <v>5</v>
      </c>
      <c r="Q29" s="36">
        <v>0</v>
      </c>
      <c r="R29" s="10"/>
    </row>
    <row r="30" spans="1:18" ht="15.7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36">
        <v>1</v>
      </c>
      <c r="Q30" s="36">
        <v>0</v>
      </c>
      <c r="R30" s="10"/>
    </row>
    <row r="31" spans="1:18" ht="15.75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36">
        <v>2</v>
      </c>
      <c r="Q31" s="36">
        <v>0</v>
      </c>
      <c r="R31" s="10"/>
    </row>
    <row r="32" spans="1:18" ht="15.7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36">
        <v>0</v>
      </c>
      <c r="Q32" s="36">
        <v>0</v>
      </c>
      <c r="R32" s="10"/>
    </row>
    <row r="33" spans="1:18" ht="15.75">
      <c r="A33" s="9" t="s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v>13</v>
      </c>
      <c r="P33" s="36">
        <v>3</v>
      </c>
      <c r="Q33" s="36">
        <v>0</v>
      </c>
      <c r="R33" s="10"/>
    </row>
    <row r="34" spans="1:18" ht="15.75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v>14</v>
      </c>
      <c r="P34" s="36">
        <v>1</v>
      </c>
      <c r="Q34" s="36">
        <v>0</v>
      </c>
      <c r="R34" s="10"/>
    </row>
    <row r="35" spans="1:18" ht="15.75">
      <c r="A35" s="19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1">
        <v>15</v>
      </c>
      <c r="P35" s="36">
        <v>6</v>
      </c>
      <c r="Q35" s="36">
        <v>0</v>
      </c>
      <c r="R35" s="10"/>
    </row>
    <row r="36" spans="1:18" ht="15.75">
      <c r="A36" s="12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>
        <v>16</v>
      </c>
      <c r="P36" s="36">
        <v>4</v>
      </c>
      <c r="Q36" s="36">
        <v>0</v>
      </c>
      <c r="R36" s="10"/>
    </row>
    <row r="37" spans="1:18" ht="15.75">
      <c r="A37" s="12" t="s">
        <v>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>
        <v>17</v>
      </c>
      <c r="P37" s="36">
        <v>0</v>
      </c>
      <c r="Q37" s="36">
        <v>0</v>
      </c>
      <c r="R37" s="10"/>
    </row>
    <row r="38" spans="1:18" ht="15.75">
      <c r="A38" s="12" t="s">
        <v>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>
        <v>18</v>
      </c>
      <c r="P38" s="36">
        <v>2</v>
      </c>
      <c r="Q38" s="36">
        <v>0</v>
      </c>
      <c r="R38" s="10"/>
    </row>
    <row r="39" spans="1:18" ht="15.7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>
        <v>19</v>
      </c>
      <c r="P39" s="36">
        <v>2</v>
      </c>
      <c r="Q39" s="36">
        <v>0</v>
      </c>
      <c r="R39" s="10"/>
    </row>
    <row r="40" spans="1:18" ht="15.75">
      <c r="A40" s="12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>
        <v>20</v>
      </c>
      <c r="P40" s="36">
        <v>0</v>
      </c>
      <c r="Q40" s="36">
        <v>0</v>
      </c>
      <c r="R40" s="10"/>
    </row>
    <row r="41" spans="1:18" ht="15.75">
      <c r="A41" s="12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>
        <v>21</v>
      </c>
      <c r="P41" s="36">
        <v>2</v>
      </c>
      <c r="Q41" s="36">
        <v>0</v>
      </c>
      <c r="R41" s="10"/>
    </row>
    <row r="42" spans="1:18" ht="25.5">
      <c r="A42" s="12" t="s">
        <v>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>
        <v>22</v>
      </c>
      <c r="P42" s="36">
        <v>2</v>
      </c>
      <c r="Q42" s="36">
        <v>0</v>
      </c>
      <c r="R42" s="10"/>
    </row>
    <row r="43" spans="1:18" ht="35.1" customHeight="1">
      <c r="A43" s="13" t="s">
        <v>20</v>
      </c>
      <c r="O43" s="14">
        <v>23</v>
      </c>
      <c r="P43" s="37">
        <v>211</v>
      </c>
      <c r="Q43" s="31"/>
    </row>
    <row r="44" spans="1:18" ht="25.5">
      <c r="A44" s="15" t="s">
        <v>21</v>
      </c>
      <c r="O44" s="14">
        <v>24</v>
      </c>
      <c r="P44" s="37">
        <v>35</v>
      </c>
      <c r="Q44" s="31"/>
    </row>
    <row r="45" spans="1:18" ht="15.75">
      <c r="A45" s="15" t="s">
        <v>22</v>
      </c>
      <c r="O45" s="14">
        <v>25</v>
      </c>
      <c r="P45" s="38">
        <v>70</v>
      </c>
      <c r="Q45" s="31"/>
    </row>
    <row r="46" spans="1:18" ht="25.5">
      <c r="A46" s="15" t="s">
        <v>29</v>
      </c>
      <c r="O46" s="14">
        <v>26</v>
      </c>
      <c r="P46" s="33">
        <v>124</v>
      </c>
      <c r="Q46" s="31"/>
    </row>
    <row r="47" spans="1:18">
      <c r="A47" s="16"/>
    </row>
    <row r="48" spans="1:18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</sheetData>
  <sheetProtection selectLockedCells="1"/>
  <mergeCells count="3">
    <mergeCell ref="A17:Q17"/>
    <mergeCell ref="A18:Q18"/>
    <mergeCell ref="A48:Q48"/>
  </mergeCells>
  <dataValidations count="1">
    <dataValidation allowBlank="1" sqref="P21:Q46"/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showGridLines="0" topLeftCell="A20" workbookViewId="0">
      <selection activeCell="P21" sqref="P21:Q46"/>
    </sheetView>
  </sheetViews>
  <sheetFormatPr defaultColWidth="9.140625" defaultRowHeight="12.75"/>
  <cols>
    <col min="1" max="1" width="50.7109375" style="17" customWidth="1"/>
    <col min="2" max="14" width="2.140625" style="17" hidden="1" customWidth="1"/>
    <col min="15" max="15" width="6.42578125" style="17" bestFit="1" customWidth="1"/>
    <col min="16" max="17" width="18.7109375" style="17" customWidth="1"/>
    <col min="18" max="16384" width="9.140625" style="1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52" t="s">
        <v>28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8">
      <c r="A18" s="53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18" ht="39.950000000000003" customHeight="1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1</v>
      </c>
      <c r="P19" s="18" t="s">
        <v>30</v>
      </c>
      <c r="Q19" s="18" t="s">
        <v>31</v>
      </c>
      <c r="R19" s="3"/>
    </row>
    <row r="20" spans="1:18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>
        <v>2</v>
      </c>
      <c r="P20" s="5">
        <v>3</v>
      </c>
      <c r="Q20" s="20">
        <v>4</v>
      </c>
      <c r="R20" s="3"/>
    </row>
    <row r="21" spans="1:18" ht="15.75">
      <c r="A21" s="19" t="s">
        <v>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7">
        <v>1</v>
      </c>
      <c r="P21" s="36">
        <v>4</v>
      </c>
      <c r="Q21" s="36">
        <v>0</v>
      </c>
      <c r="R21" s="3"/>
    </row>
    <row r="22" spans="1:18" ht="15.7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">
        <v>2</v>
      </c>
      <c r="P22" s="36">
        <v>8</v>
      </c>
      <c r="Q22" s="36">
        <v>0</v>
      </c>
      <c r="R22" s="3"/>
    </row>
    <row r="23" spans="1:18" ht="15.75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>
        <v>3</v>
      </c>
      <c r="P23" s="36">
        <v>0</v>
      </c>
      <c r="Q23" s="36">
        <v>0</v>
      </c>
      <c r="R23" s="3"/>
    </row>
    <row r="24" spans="1:18" ht="15.75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">
        <v>4</v>
      </c>
      <c r="P24" s="36">
        <v>8</v>
      </c>
      <c r="Q24" s="36">
        <v>0</v>
      </c>
      <c r="R24" s="3"/>
    </row>
    <row r="25" spans="1:18" ht="25.5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7">
        <v>5</v>
      </c>
      <c r="P25" s="36">
        <v>8</v>
      </c>
      <c r="Q25" s="36">
        <v>0</v>
      </c>
      <c r="R25" s="3"/>
    </row>
    <row r="26" spans="1:18" ht="15.75">
      <c r="A26" s="19" t="s">
        <v>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7">
        <v>6</v>
      </c>
      <c r="P26" s="36">
        <v>8</v>
      </c>
      <c r="Q26" s="36">
        <v>0</v>
      </c>
      <c r="R26" s="3"/>
    </row>
    <row r="27" spans="1:18" ht="15.75">
      <c r="A27" s="19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8">
        <v>7</v>
      </c>
      <c r="P27" s="36">
        <v>8</v>
      </c>
      <c r="Q27" s="36">
        <v>0</v>
      </c>
      <c r="R27" s="3"/>
    </row>
    <row r="28" spans="1:18" ht="15.7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36">
        <v>8</v>
      </c>
      <c r="Q28" s="36">
        <v>0</v>
      </c>
      <c r="R28" s="10"/>
    </row>
    <row r="29" spans="1:18" ht="15.7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36">
        <v>6</v>
      </c>
      <c r="Q29" s="36">
        <v>0</v>
      </c>
      <c r="R29" s="10"/>
    </row>
    <row r="30" spans="1:18" ht="15.7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36">
        <v>2</v>
      </c>
      <c r="Q30" s="36">
        <v>0</v>
      </c>
      <c r="R30" s="10"/>
    </row>
    <row r="31" spans="1:18" ht="15.75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36">
        <v>5</v>
      </c>
      <c r="Q31" s="36">
        <v>0</v>
      </c>
      <c r="R31" s="10"/>
    </row>
    <row r="32" spans="1:18" ht="15.7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36">
        <v>2</v>
      </c>
      <c r="Q32" s="36">
        <v>0</v>
      </c>
      <c r="R32" s="10"/>
    </row>
    <row r="33" spans="1:18" ht="15.75">
      <c r="A33" s="9" t="s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v>13</v>
      </c>
      <c r="P33" s="36">
        <v>6</v>
      </c>
      <c r="Q33" s="36">
        <v>0</v>
      </c>
      <c r="R33" s="10"/>
    </row>
    <row r="34" spans="1:18" ht="15.75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v>14</v>
      </c>
      <c r="P34" s="36">
        <v>4</v>
      </c>
      <c r="Q34" s="36">
        <v>0</v>
      </c>
      <c r="R34" s="10"/>
    </row>
    <row r="35" spans="1:18" ht="15.75">
      <c r="A35" s="19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1">
        <v>15</v>
      </c>
      <c r="P35" s="36">
        <v>6</v>
      </c>
      <c r="Q35" s="36">
        <v>0</v>
      </c>
      <c r="R35" s="10"/>
    </row>
    <row r="36" spans="1:18" ht="15.75">
      <c r="A36" s="12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>
        <v>16</v>
      </c>
      <c r="P36" s="36">
        <v>3</v>
      </c>
      <c r="Q36" s="36">
        <v>0</v>
      </c>
      <c r="R36" s="10"/>
    </row>
    <row r="37" spans="1:18" ht="15.75">
      <c r="A37" s="12" t="s">
        <v>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>
        <v>17</v>
      </c>
      <c r="P37" s="36">
        <v>1</v>
      </c>
      <c r="Q37" s="36">
        <v>0</v>
      </c>
      <c r="R37" s="10"/>
    </row>
    <row r="38" spans="1:18" ht="15.75">
      <c r="A38" s="12" t="s">
        <v>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>
        <v>18</v>
      </c>
      <c r="P38" s="36">
        <v>4</v>
      </c>
      <c r="Q38" s="36">
        <v>0</v>
      </c>
      <c r="R38" s="10"/>
    </row>
    <row r="39" spans="1:18" ht="15.7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>
        <v>19</v>
      </c>
      <c r="P39" s="36">
        <v>1</v>
      </c>
      <c r="Q39" s="36">
        <v>0</v>
      </c>
      <c r="R39" s="10"/>
    </row>
    <row r="40" spans="1:18" ht="15.75">
      <c r="A40" s="12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>
        <v>20</v>
      </c>
      <c r="P40" s="36">
        <v>1</v>
      </c>
      <c r="Q40" s="36">
        <v>0</v>
      </c>
      <c r="R40" s="10"/>
    </row>
    <row r="41" spans="1:18" ht="15.75">
      <c r="A41" s="12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>
        <v>21</v>
      </c>
      <c r="P41" s="28">
        <v>4</v>
      </c>
      <c r="Q41" s="36">
        <v>0</v>
      </c>
      <c r="R41" s="10"/>
    </row>
    <row r="42" spans="1:18" ht="25.5">
      <c r="A42" s="12" t="s">
        <v>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>
        <v>22</v>
      </c>
      <c r="P42" s="28">
        <v>8</v>
      </c>
      <c r="Q42" s="36">
        <v>0</v>
      </c>
      <c r="R42" s="10"/>
    </row>
    <row r="43" spans="1:18" ht="35.1" customHeight="1">
      <c r="A43" s="13" t="s">
        <v>20</v>
      </c>
      <c r="O43" s="14">
        <v>23</v>
      </c>
      <c r="P43" s="33">
        <v>190</v>
      </c>
      <c r="Q43" s="34"/>
    </row>
    <row r="44" spans="1:18" ht="25.5">
      <c r="A44" s="15" t="s">
        <v>21</v>
      </c>
      <c r="O44" s="14">
        <v>24</v>
      </c>
      <c r="P44" s="37">
        <v>42</v>
      </c>
      <c r="Q44" s="31"/>
    </row>
    <row r="45" spans="1:18" ht="15.75">
      <c r="A45" s="15" t="s">
        <v>22</v>
      </c>
      <c r="O45" s="14">
        <v>25</v>
      </c>
      <c r="P45" s="38">
        <v>88</v>
      </c>
      <c r="Q45" s="31"/>
    </row>
    <row r="46" spans="1:18" ht="25.5">
      <c r="A46" s="15" t="s">
        <v>29</v>
      </c>
      <c r="O46" s="14">
        <v>26</v>
      </c>
      <c r="P46" s="33">
        <v>157</v>
      </c>
      <c r="Q46" s="31"/>
    </row>
    <row r="47" spans="1:18">
      <c r="A47" s="16"/>
    </row>
    <row r="48" spans="1:18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</sheetData>
  <sheetProtection selectLockedCells="1"/>
  <mergeCells count="3">
    <mergeCell ref="A17:Q17"/>
    <mergeCell ref="A18:Q18"/>
    <mergeCell ref="A48:Q48"/>
  </mergeCells>
  <dataValidations count="1">
    <dataValidation allowBlank="1" sqref="P21:Q46"/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R48"/>
  <sheetViews>
    <sheetView showGridLines="0" topLeftCell="A17" workbookViewId="0">
      <selection activeCell="P21" sqref="P21:Q46"/>
    </sheetView>
  </sheetViews>
  <sheetFormatPr defaultColWidth="9.140625" defaultRowHeight="12.75"/>
  <cols>
    <col min="1" max="1" width="50.7109375" style="17" customWidth="1"/>
    <col min="2" max="14" width="2.140625" style="17" hidden="1" customWidth="1"/>
    <col min="15" max="15" width="6.42578125" style="17" bestFit="1" customWidth="1"/>
    <col min="16" max="17" width="18.7109375" style="17" customWidth="1"/>
    <col min="18" max="16384" width="9.140625" style="1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52" t="s">
        <v>28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8">
      <c r="A18" s="53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18" ht="39.950000000000003" customHeight="1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1</v>
      </c>
      <c r="P19" s="18" t="s">
        <v>30</v>
      </c>
      <c r="Q19" s="18" t="s">
        <v>31</v>
      </c>
      <c r="R19" s="3"/>
    </row>
    <row r="20" spans="1:18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>
        <v>2</v>
      </c>
      <c r="P20" s="5">
        <v>3</v>
      </c>
      <c r="Q20" s="20">
        <v>4</v>
      </c>
      <c r="R20" s="3"/>
    </row>
    <row r="21" spans="1:18" ht="15.75">
      <c r="A21" s="19" t="s">
        <v>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7">
        <v>1</v>
      </c>
      <c r="P21" s="36">
        <f>'м.р. Безенчукский'!P21+'м.р. Красноармейский'!P21+'м.р. Пестравский'!P21+'м.р.  Приволжский'!P21+'м.р. Хворостянский'!P21+'г. Чапаевск'!P21</f>
        <v>39</v>
      </c>
      <c r="Q21" s="36">
        <f>'м.р. Безенчукский'!Q21+'м.р. Красноармейский'!Q21+'м.р. Пестравский'!Q21+'м.р.  Приволжский'!Q21+'м.р. Хворостянский'!Q21+'г. Чапаевск'!Q21</f>
        <v>0</v>
      </c>
      <c r="R21" s="3"/>
    </row>
    <row r="22" spans="1:18" ht="15.7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">
        <v>2</v>
      </c>
      <c r="P22" s="36">
        <f>'м.р. Безенчукский'!P22+'м.р. Красноармейский'!P22+'м.р. Пестравский'!P22+'м.р.  Приволжский'!P22+'м.р. Хворостянский'!P22+'г. Чапаевск'!P22</f>
        <v>73</v>
      </c>
      <c r="Q22" s="36">
        <f>'м.р. Безенчукский'!Q22+'м.р. Красноармейский'!Q22+'м.р. Пестравский'!Q22+'м.р.  Приволжский'!Q22+'м.р. Хворостянский'!Q22+'г. Чапаевск'!Q22</f>
        <v>0</v>
      </c>
      <c r="R22" s="3"/>
    </row>
    <row r="23" spans="1:18" ht="15.75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>
        <v>3</v>
      </c>
      <c r="P23" s="36">
        <f>'м.р. Безенчукский'!P23+'м.р. Красноармейский'!P23+'м.р. Пестравский'!P23+'м.р.  Приволжский'!P23+'м.р. Хворостянский'!P23+'г. Чапаевск'!P23</f>
        <v>1</v>
      </c>
      <c r="Q23" s="36">
        <f>'м.р. Безенчукский'!Q23+'м.р. Красноармейский'!Q23+'м.р. Пестравский'!Q23+'м.р.  Приволжский'!Q23+'м.р. Хворостянский'!Q23+'г. Чапаевск'!Q23</f>
        <v>0</v>
      </c>
      <c r="R23" s="3"/>
    </row>
    <row r="24" spans="1:18" ht="15.75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">
        <v>4</v>
      </c>
      <c r="P24" s="36">
        <f>'м.р. Безенчукский'!P24+'м.р. Красноармейский'!P24+'м.р. Пестравский'!P24+'м.р.  Приволжский'!P24+'м.р. Хворостянский'!P24+'г. Чапаевск'!P24</f>
        <v>74</v>
      </c>
      <c r="Q24" s="36">
        <f>'м.р. Безенчукский'!Q24+'м.р. Красноармейский'!Q24+'м.р. Пестравский'!Q24+'м.р.  Приволжский'!Q24+'м.р. Хворостянский'!Q24+'г. Чапаевск'!Q24</f>
        <v>0</v>
      </c>
      <c r="R24" s="3"/>
    </row>
    <row r="25" spans="1:18" ht="25.5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7">
        <v>5</v>
      </c>
      <c r="P25" s="36">
        <f>'м.р. Безенчукский'!P25+'м.р. Красноармейский'!P25+'м.р. Пестравский'!P25+'м.р.  Приволжский'!P25+'м.р. Хворостянский'!P25+'г. Чапаевск'!P25</f>
        <v>68</v>
      </c>
      <c r="Q25" s="36">
        <f>'м.р. Безенчукский'!Q25+'м.р. Красноармейский'!Q25+'м.р. Пестравский'!Q25+'м.р.  Приволжский'!Q25+'м.р. Хворостянский'!Q25+'г. Чапаевск'!Q25</f>
        <v>0</v>
      </c>
      <c r="R25" s="3"/>
    </row>
    <row r="26" spans="1:18" ht="15.75">
      <c r="A26" s="19" t="s">
        <v>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7">
        <v>6</v>
      </c>
      <c r="P26" s="36">
        <f>'м.р. Безенчукский'!P26+'м.р. Красноармейский'!P26+'м.р. Пестравский'!P26+'м.р.  Приволжский'!P26+'м.р. Хворостянский'!P26+'г. Чапаевск'!P26</f>
        <v>57</v>
      </c>
      <c r="Q26" s="36">
        <f>'м.р. Безенчукский'!Q26+'м.р. Красноармейский'!Q26+'м.р. Пестравский'!Q26+'м.р.  Приволжский'!Q26+'м.р. Хворостянский'!Q26+'г. Чапаевск'!Q26</f>
        <v>0</v>
      </c>
      <c r="R26" s="3"/>
    </row>
    <row r="27" spans="1:18" ht="15.75">
      <c r="A27" s="19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8">
        <v>7</v>
      </c>
      <c r="P27" s="36">
        <f>'м.р. Безенчукский'!P27+'м.р. Красноармейский'!P27+'м.р. Пестравский'!P27+'м.р.  Приволжский'!P27+'м.р. Хворостянский'!P27+'г. Чапаевск'!P27</f>
        <v>52</v>
      </c>
      <c r="Q27" s="36">
        <f>'м.р. Безенчукский'!Q27+'м.р. Красноармейский'!Q27+'м.р. Пестравский'!Q27+'м.р.  Приволжский'!Q27+'м.р. Хворостянский'!Q27+'г. Чапаевск'!Q27</f>
        <v>0</v>
      </c>
      <c r="R27" s="3"/>
    </row>
    <row r="28" spans="1:18" ht="15.7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36">
        <f>'м.р. Безенчукский'!P28+'м.р. Красноармейский'!P28+'м.р. Пестравский'!P28+'м.р.  Приволжский'!P28+'м.р. Хворостянский'!P28+'г. Чапаевск'!P28</f>
        <v>58</v>
      </c>
      <c r="Q28" s="36">
        <f>'м.р. Безенчукский'!Q28+'м.р. Красноармейский'!Q28+'м.р. Пестравский'!Q28+'м.р.  Приволжский'!Q28+'м.р. Хворостянский'!Q28+'г. Чапаевск'!Q28</f>
        <v>0</v>
      </c>
      <c r="R28" s="10"/>
    </row>
    <row r="29" spans="1:18" ht="15.7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36">
        <f>'м.р. Безенчукский'!P29+'м.р. Красноармейский'!P29+'м.р. Пестравский'!P29+'м.р.  Приволжский'!P29+'м.р. Хворостянский'!P29+'г. Чапаевск'!P29</f>
        <v>44</v>
      </c>
      <c r="Q29" s="36">
        <f>'м.р. Безенчукский'!Q29+'м.р. Красноармейский'!Q29+'м.р. Пестравский'!Q29+'м.р.  Приволжский'!Q29+'м.р. Хворостянский'!Q29+'г. Чапаевск'!Q29</f>
        <v>0</v>
      </c>
      <c r="R29" s="10"/>
    </row>
    <row r="30" spans="1:18" ht="15.7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36">
        <f>'м.р. Безенчукский'!P30+'м.р. Красноармейский'!P30+'м.р. Пестравский'!P30+'м.р.  Приволжский'!P30+'м.р. Хворостянский'!P30+'г. Чапаевск'!P30</f>
        <v>32</v>
      </c>
      <c r="Q30" s="36">
        <f>'м.р. Безенчукский'!Q30+'м.р. Красноармейский'!Q30+'м.р. Пестравский'!Q30+'м.р.  Приволжский'!Q30+'м.р. Хворостянский'!Q30+'г. Чапаевск'!Q30</f>
        <v>0</v>
      </c>
      <c r="R30" s="10"/>
    </row>
    <row r="31" spans="1:18" ht="15.75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36">
        <f>'м.р. Безенчукский'!P31+'м.р. Красноармейский'!P31+'м.р. Пестравский'!P31+'м.р.  Приволжский'!P31+'м.р. Хворостянский'!P31+'г. Чапаевск'!P31</f>
        <v>35</v>
      </c>
      <c r="Q31" s="36">
        <f>'м.р. Безенчукский'!Q31+'м.р. Красноармейский'!Q31+'м.р. Пестравский'!Q31+'м.р.  Приволжский'!Q31+'м.р. Хворостянский'!Q31+'г. Чапаевск'!Q31</f>
        <v>0</v>
      </c>
      <c r="R31" s="10"/>
    </row>
    <row r="32" spans="1:18" ht="15.7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36">
        <f>'м.р. Безенчукский'!P32+'м.р. Красноармейский'!P32+'м.р. Пестравский'!P32+'м.р.  Приволжский'!P32+'м.р. Хворостянский'!P32+'г. Чапаевск'!P32</f>
        <v>39</v>
      </c>
      <c r="Q32" s="36">
        <f>'м.р. Безенчукский'!Q32+'м.р. Красноармейский'!Q32+'м.р. Пестравский'!Q32+'м.р.  Приволжский'!Q32+'м.р. Хворостянский'!Q32+'г. Чапаевск'!Q32</f>
        <v>0</v>
      </c>
      <c r="R32" s="10"/>
    </row>
    <row r="33" spans="1:18" ht="15.75">
      <c r="A33" s="9" t="s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v>13</v>
      </c>
      <c r="P33" s="36">
        <f>'м.р. Безенчукский'!P33+'м.р. Красноармейский'!P33+'м.р. Пестравский'!P33+'м.р.  Приволжский'!P33+'м.р. Хворостянский'!P33+'г. Чапаевск'!P33</f>
        <v>35</v>
      </c>
      <c r="Q33" s="36">
        <f>'м.р. Безенчукский'!Q33+'м.р. Красноармейский'!Q33+'м.р. Пестравский'!Q33+'м.р.  Приволжский'!Q33+'м.р. Хворостянский'!Q33+'г. Чапаевск'!Q33</f>
        <v>0</v>
      </c>
      <c r="R33" s="10"/>
    </row>
    <row r="34" spans="1:18" ht="15.75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v>14</v>
      </c>
      <c r="P34" s="36">
        <f>'м.р. Безенчукский'!P34+'м.р. Красноармейский'!P34+'м.р. Пестравский'!P34+'м.р.  Приволжский'!P34+'м.р. Хворостянский'!P34+'г. Чапаевск'!P34</f>
        <v>31</v>
      </c>
      <c r="Q34" s="36">
        <f>'м.р. Безенчукский'!Q34+'м.р. Красноармейский'!Q34+'м.р. Пестравский'!Q34+'м.р.  Приволжский'!Q34+'м.р. Хворостянский'!Q34+'г. Чапаевск'!Q34</f>
        <v>0</v>
      </c>
      <c r="R34" s="10"/>
    </row>
    <row r="35" spans="1:18" ht="15.75">
      <c r="A35" s="19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1">
        <v>15</v>
      </c>
      <c r="P35" s="36">
        <f>'м.р. Безенчукский'!P35+'м.р. Красноармейский'!P35+'м.р. Пестравский'!P35+'м.р.  Приволжский'!P35+'м.р. Хворостянский'!P35+'г. Чапаевск'!P35</f>
        <v>37</v>
      </c>
      <c r="Q35" s="36">
        <f>'м.р. Безенчукский'!Q35+'м.р. Красноармейский'!Q35+'м.р. Пестравский'!Q35+'м.р.  Приволжский'!Q35+'м.р. Хворостянский'!Q35+'г. Чапаевск'!Q35</f>
        <v>0</v>
      </c>
      <c r="R35" s="10"/>
    </row>
    <row r="36" spans="1:18" ht="15.75">
      <c r="A36" s="12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>
        <v>16</v>
      </c>
      <c r="P36" s="36">
        <f>'м.р. Безенчукский'!P36+'м.р. Красноармейский'!P36+'м.р. Пестравский'!P36+'м.р.  Приволжский'!P36+'м.р. Хворостянский'!P36+'г. Чапаевск'!P36</f>
        <v>40</v>
      </c>
      <c r="Q36" s="36">
        <f>'м.р. Безенчукский'!Q36+'м.р. Красноармейский'!Q36+'м.р. Пестравский'!Q36+'м.р.  Приволжский'!Q36+'м.р. Хворостянский'!Q36+'г. Чапаевск'!Q36</f>
        <v>0</v>
      </c>
      <c r="R36" s="10"/>
    </row>
    <row r="37" spans="1:18" ht="15.75">
      <c r="A37" s="12" t="s">
        <v>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>
        <v>17</v>
      </c>
      <c r="P37" s="36">
        <f>'м.р. Безенчукский'!P37+'м.р. Красноармейский'!P37+'м.р. Пестравский'!P37+'м.р.  Приволжский'!P37+'м.р. Хворостянский'!P37+'г. Чапаевск'!P37</f>
        <v>4</v>
      </c>
      <c r="Q37" s="36">
        <f>'м.р. Безенчукский'!Q37+'м.р. Красноармейский'!Q37+'м.р. Пестравский'!Q37+'м.р.  Приволжский'!Q37+'м.р. Хворостянский'!Q37+'г. Чапаевск'!Q37</f>
        <v>0</v>
      </c>
      <c r="R37" s="10"/>
    </row>
    <row r="38" spans="1:18" ht="15.75">
      <c r="A38" s="12" t="s">
        <v>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>
        <v>18</v>
      </c>
      <c r="P38" s="36">
        <f>'м.р. Безенчукский'!P38+'м.р. Красноармейский'!P38+'м.р. Пестравский'!P38+'м.р.  Приволжский'!P38+'м.р. Хворостянский'!P38+'г. Чапаевск'!P38</f>
        <v>31</v>
      </c>
      <c r="Q38" s="36">
        <f>'м.р. Безенчукский'!Q38+'м.р. Красноармейский'!Q38+'м.р. Пестравский'!Q38+'м.р.  Приволжский'!Q38+'м.р. Хворостянский'!Q38+'г. Чапаевск'!Q38</f>
        <v>0</v>
      </c>
      <c r="R38" s="10"/>
    </row>
    <row r="39" spans="1:18" ht="15.7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>
        <v>19</v>
      </c>
      <c r="P39" s="36">
        <f>'м.р. Безенчукский'!P39+'м.р. Красноармейский'!P39+'м.р. Пестравский'!P39+'м.р.  Приволжский'!P39+'м.р. Хворостянский'!P39+'г. Чапаевск'!P39</f>
        <v>15</v>
      </c>
      <c r="Q39" s="36">
        <f>'м.р. Безенчукский'!Q39+'м.р. Красноармейский'!Q39+'м.р. Пестравский'!Q39+'м.р.  Приволжский'!Q39+'м.р. Хворостянский'!Q39+'г. Чапаевск'!Q39</f>
        <v>0</v>
      </c>
      <c r="R39" s="10"/>
    </row>
    <row r="40" spans="1:18" ht="15.75">
      <c r="A40" s="12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>
        <v>20</v>
      </c>
      <c r="P40" s="36">
        <f>'м.р. Безенчукский'!P40+'м.р. Красноармейский'!P40+'м.р. Пестравский'!P40+'м.р.  Приволжский'!P40+'м.р. Хворостянский'!P40+'г. Чапаевск'!P40</f>
        <v>9</v>
      </c>
      <c r="Q40" s="36">
        <f>'м.р. Безенчукский'!Q40+'м.р. Красноармейский'!Q40+'м.р. Пестравский'!Q40+'м.р.  Приволжский'!Q40+'м.р. Хворостянский'!Q40+'г. Чапаевск'!Q40</f>
        <v>0</v>
      </c>
      <c r="R40" s="10"/>
    </row>
    <row r="41" spans="1:18" ht="15.75">
      <c r="A41" s="12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>
        <v>21</v>
      </c>
      <c r="P41" s="36">
        <f>'м.р. Безенчукский'!P41+'м.р. Красноармейский'!P41+'м.р. Пестравский'!P41+'м.р.  Приволжский'!P41+'м.р. Хворостянский'!P41+'г. Чапаевск'!P41</f>
        <v>29</v>
      </c>
      <c r="Q41" s="36">
        <f>'м.р. Безенчукский'!Q41+'м.р. Красноармейский'!Q41+'м.р. Пестравский'!Q41+'м.р.  Приволжский'!Q41+'м.р. Хворостянский'!Q41+'г. Чапаевск'!Q41</f>
        <v>0</v>
      </c>
      <c r="R41" s="10"/>
    </row>
    <row r="42" spans="1:18" ht="25.5">
      <c r="A42" s="12" t="s">
        <v>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>
        <v>22</v>
      </c>
      <c r="P42" s="36">
        <f>'м.р. Безенчукский'!P42+'м.р. Красноармейский'!P42+'м.р. Пестравский'!P42+'м.р.  Приволжский'!P42+'м.р. Хворостянский'!P42+'г. Чапаевск'!P42</f>
        <v>24</v>
      </c>
      <c r="Q42" s="36">
        <f>'м.р. Безенчукский'!Q42+'м.р. Красноармейский'!Q42+'м.р. Пестравский'!Q42+'м.р.  Приволжский'!Q42+'м.р. Хворостянский'!Q42+'г. Чапаевск'!Q42</f>
        <v>0</v>
      </c>
      <c r="R42" s="10"/>
    </row>
    <row r="43" spans="1:18" ht="35.1" customHeight="1">
      <c r="A43" s="13" t="s">
        <v>20</v>
      </c>
      <c r="O43" s="14">
        <v>23</v>
      </c>
      <c r="P43" s="36">
        <f>'м.р. Безенчукский'!P43+'м.р. Красноармейский'!P43+'м.р. Пестравский'!P43+'м.р.  Приволжский'!P43+'м.р. Хворостянский'!P43+'г. Чапаевск'!P43</f>
        <v>1585</v>
      </c>
      <c r="Q43" s="31"/>
    </row>
    <row r="44" spans="1:18" ht="25.5">
      <c r="A44" s="15" t="s">
        <v>21</v>
      </c>
      <c r="O44" s="14">
        <v>24</v>
      </c>
      <c r="P44" s="36">
        <f>'м.р. Безенчукский'!P44+'м.р. Красноармейский'!P44+'м.р. Пестравский'!P44+'м.р.  Приволжский'!P44+'м.р. Хворостянский'!P44+'г. Чапаевск'!P44</f>
        <v>261</v>
      </c>
      <c r="Q44" s="31"/>
    </row>
    <row r="45" spans="1:18" ht="15.75">
      <c r="A45" s="15" t="s">
        <v>22</v>
      </c>
      <c r="O45" s="14">
        <v>25</v>
      </c>
      <c r="P45" s="36">
        <f>'м.р. Безенчукский'!P45+'м.р. Красноармейский'!P45+'м.р. Пестравский'!P45+'м.р.  Приволжский'!P45+'м.р. Хворостянский'!P45+'г. Чапаевск'!P45</f>
        <v>503</v>
      </c>
      <c r="Q45" s="31"/>
    </row>
    <row r="46" spans="1:18" ht="25.5">
      <c r="A46" s="15" t="s">
        <v>29</v>
      </c>
      <c r="O46" s="14">
        <v>26</v>
      </c>
      <c r="P46" s="36">
        <f>'м.р. Безенчукский'!P46+'м.р. Красноармейский'!P46+'м.р. Пестравский'!P46+'м.р.  Приволжский'!P46+'м.р. Хворостянский'!P46+'г. Чапаевск'!P46</f>
        <v>1225</v>
      </c>
      <c r="Q46" s="31"/>
    </row>
    <row r="47" spans="1:18">
      <c r="A47" s="16"/>
    </row>
    <row r="48" spans="1:18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</sheetData>
  <sheetProtection selectLockedCells="1"/>
  <mergeCells count="3">
    <mergeCell ref="A17:Q17"/>
    <mergeCell ref="A18:Q18"/>
    <mergeCell ref="A48:Q48"/>
  </mergeCells>
  <dataValidations count="1">
    <dataValidation allowBlank="1" sqref="P21:Q46"/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showGridLines="0" topLeftCell="A17" workbookViewId="0">
      <selection activeCell="P22" sqref="P22:P31"/>
    </sheetView>
  </sheetViews>
  <sheetFormatPr defaultColWidth="9.140625" defaultRowHeight="12.75"/>
  <cols>
    <col min="1" max="1" width="50.7109375" style="17" customWidth="1"/>
    <col min="2" max="14" width="2.140625" style="17" hidden="1" customWidth="1"/>
    <col min="15" max="15" width="6.42578125" style="17" bestFit="1" customWidth="1"/>
    <col min="16" max="17" width="18.7109375" style="17" customWidth="1"/>
    <col min="18" max="16384" width="9.140625" style="1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52" t="s">
        <v>28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8">
      <c r="A18" s="53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18" ht="39.950000000000003" customHeight="1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1</v>
      </c>
      <c r="P19" s="18" t="s">
        <v>30</v>
      </c>
      <c r="Q19" s="18" t="s">
        <v>31</v>
      </c>
      <c r="R19" s="3"/>
    </row>
    <row r="20" spans="1:18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>
        <v>2</v>
      </c>
      <c r="P20" s="5">
        <v>3</v>
      </c>
      <c r="Q20" s="20">
        <v>4</v>
      </c>
      <c r="R20" s="3"/>
    </row>
    <row r="21" spans="1:18" ht="15.75">
      <c r="A21" s="19" t="s">
        <v>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7">
        <v>1</v>
      </c>
      <c r="P21" s="29">
        <v>3</v>
      </c>
      <c r="Q21" s="1"/>
      <c r="R21" s="3"/>
    </row>
    <row r="22" spans="1:18" ht="15.7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">
        <v>2</v>
      </c>
      <c r="P22" s="29">
        <v>15</v>
      </c>
      <c r="Q22" s="1"/>
      <c r="R22" s="3"/>
    </row>
    <row r="23" spans="1:18" ht="15.75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>
        <v>3</v>
      </c>
      <c r="P23" s="29">
        <v>0</v>
      </c>
      <c r="Q23" s="1"/>
      <c r="R23" s="3"/>
    </row>
    <row r="24" spans="1:18" ht="15.75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">
        <v>4</v>
      </c>
      <c r="P24" s="29">
        <v>16</v>
      </c>
      <c r="Q24" s="1"/>
      <c r="R24" s="3"/>
    </row>
    <row r="25" spans="1:18" ht="25.5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7">
        <v>5</v>
      </c>
      <c r="P25" s="29">
        <v>14</v>
      </c>
      <c r="Q25" s="1"/>
      <c r="R25" s="3"/>
    </row>
    <row r="26" spans="1:18" ht="15.75">
      <c r="A26" s="19" t="s">
        <v>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7">
        <v>6</v>
      </c>
      <c r="P26" s="29">
        <v>14</v>
      </c>
      <c r="Q26" s="1"/>
      <c r="R26" s="3"/>
    </row>
    <row r="27" spans="1:18" ht="15.75">
      <c r="A27" s="19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8">
        <v>7</v>
      </c>
      <c r="P27" s="29">
        <v>13</v>
      </c>
      <c r="Q27" s="1"/>
      <c r="R27" s="3"/>
    </row>
    <row r="28" spans="1:18" ht="15.7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29">
        <v>12</v>
      </c>
      <c r="Q28" s="1"/>
      <c r="R28" s="10"/>
    </row>
    <row r="29" spans="1:18" ht="15.7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29">
        <v>7</v>
      </c>
      <c r="Q29" s="1"/>
      <c r="R29" s="10"/>
    </row>
    <row r="30" spans="1:18" ht="15.7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29">
        <v>8</v>
      </c>
      <c r="Q30" s="1"/>
      <c r="R30" s="10"/>
    </row>
    <row r="31" spans="1:18" ht="15.75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29">
        <v>6</v>
      </c>
      <c r="Q31" s="1"/>
      <c r="R31" s="10"/>
    </row>
    <row r="32" spans="1:18" ht="15.7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29">
        <v>8</v>
      </c>
      <c r="Q32" s="1"/>
      <c r="R32" s="10"/>
    </row>
    <row r="33" spans="1:18" ht="15.75">
      <c r="A33" s="9" t="s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v>13</v>
      </c>
      <c r="P33" s="29">
        <v>5</v>
      </c>
      <c r="Q33" s="1"/>
      <c r="R33" s="10"/>
    </row>
    <row r="34" spans="1:18" ht="15.75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v>14</v>
      </c>
      <c r="P34" s="29">
        <v>7</v>
      </c>
      <c r="Q34" s="1"/>
      <c r="R34" s="10"/>
    </row>
    <row r="35" spans="1:18" ht="15.75">
      <c r="A35" s="19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1">
        <v>15</v>
      </c>
      <c r="P35" s="29">
        <v>5</v>
      </c>
      <c r="Q35" s="1"/>
      <c r="R35" s="10"/>
    </row>
    <row r="36" spans="1:18" ht="15.75">
      <c r="A36" s="12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>
        <v>16</v>
      </c>
      <c r="P36" s="29">
        <v>5</v>
      </c>
      <c r="Q36" s="1"/>
      <c r="R36" s="10"/>
    </row>
    <row r="37" spans="1:18" ht="15.75">
      <c r="A37" s="12" t="s">
        <v>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>
        <v>17</v>
      </c>
      <c r="P37" s="29">
        <v>1</v>
      </c>
      <c r="Q37" s="1"/>
      <c r="R37" s="10"/>
    </row>
    <row r="38" spans="1:18" ht="15.75">
      <c r="A38" s="12" t="s">
        <v>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>
        <v>18</v>
      </c>
      <c r="P38" s="29">
        <v>4</v>
      </c>
      <c r="Q38" s="1"/>
      <c r="R38" s="10"/>
    </row>
    <row r="39" spans="1:18" ht="15.7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>
        <v>19</v>
      </c>
      <c r="P39" s="29">
        <v>2</v>
      </c>
      <c r="Q39" s="1"/>
      <c r="R39" s="10"/>
    </row>
    <row r="40" spans="1:18" ht="15.75">
      <c r="A40" s="12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>
        <v>20</v>
      </c>
      <c r="P40" s="29">
        <v>2</v>
      </c>
      <c r="Q40" s="1"/>
      <c r="R40" s="10"/>
    </row>
    <row r="41" spans="1:18" ht="15.75">
      <c r="A41" s="12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>
        <v>21</v>
      </c>
      <c r="P41" s="29">
        <v>7</v>
      </c>
      <c r="Q41" s="1"/>
      <c r="R41" s="10"/>
    </row>
    <row r="42" spans="1:18" ht="25.5">
      <c r="A42" s="12" t="s">
        <v>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>
        <v>22</v>
      </c>
      <c r="P42" s="29">
        <v>4</v>
      </c>
      <c r="Q42" s="1"/>
      <c r="R42" s="10"/>
    </row>
    <row r="43" spans="1:18" ht="35.1" customHeight="1">
      <c r="A43" s="13" t="s">
        <v>20</v>
      </c>
      <c r="O43" s="14">
        <v>23</v>
      </c>
      <c r="P43" s="30">
        <v>318</v>
      </c>
      <c r="Q43" s="25"/>
    </row>
    <row r="44" spans="1:18" ht="25.5">
      <c r="A44" s="15" t="s">
        <v>21</v>
      </c>
      <c r="O44" s="14">
        <v>24</v>
      </c>
      <c r="P44" s="30">
        <v>54</v>
      </c>
      <c r="Q44" s="25"/>
    </row>
    <row r="45" spans="1:18" ht="15.75">
      <c r="A45" s="15" t="s">
        <v>22</v>
      </c>
      <c r="O45" s="14">
        <v>25</v>
      </c>
      <c r="P45" s="32">
        <v>126</v>
      </c>
      <c r="Q45" s="25"/>
    </row>
    <row r="46" spans="1:18" ht="25.5">
      <c r="A46" s="15" t="s">
        <v>29</v>
      </c>
      <c r="O46" s="14">
        <v>26</v>
      </c>
      <c r="P46" s="30">
        <v>233</v>
      </c>
      <c r="Q46" s="25"/>
    </row>
    <row r="47" spans="1:18">
      <c r="A47" s="16"/>
    </row>
    <row r="48" spans="1:18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</sheetData>
  <sheetProtection selectLockedCells="1"/>
  <mergeCells count="3">
    <mergeCell ref="A17:Q17"/>
    <mergeCell ref="A18:Q18"/>
    <mergeCell ref="A48:Q48"/>
  </mergeCells>
  <dataValidations count="1">
    <dataValidation allowBlank="1" sqref="P21:Q46"/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showGridLines="0" topLeftCell="A17" workbookViewId="0">
      <selection activeCell="P21" sqref="P21:Q46"/>
    </sheetView>
  </sheetViews>
  <sheetFormatPr defaultColWidth="9.140625" defaultRowHeight="12.75"/>
  <cols>
    <col min="1" max="1" width="50.7109375" style="17" customWidth="1"/>
    <col min="2" max="14" width="2.140625" style="17" hidden="1" customWidth="1"/>
    <col min="15" max="15" width="6.42578125" style="17" bestFit="1" customWidth="1"/>
    <col min="16" max="17" width="18.7109375" style="17" customWidth="1"/>
    <col min="18" max="16384" width="9.140625" style="1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52" t="s">
        <v>28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8">
      <c r="A18" s="53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18" ht="39.950000000000003" customHeight="1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1</v>
      </c>
      <c r="P19" s="18" t="s">
        <v>30</v>
      </c>
      <c r="Q19" s="18" t="s">
        <v>31</v>
      </c>
      <c r="R19" s="3"/>
    </row>
    <row r="20" spans="1:18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>
        <v>2</v>
      </c>
      <c r="P20" s="5">
        <v>3</v>
      </c>
      <c r="Q20" s="20">
        <v>4</v>
      </c>
      <c r="R20" s="3"/>
    </row>
    <row r="21" spans="1:18" ht="15.75">
      <c r="A21" s="19" t="s">
        <v>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7">
        <v>1</v>
      </c>
      <c r="P21" s="36">
        <v>8</v>
      </c>
      <c r="Q21" s="36">
        <v>0</v>
      </c>
      <c r="R21" s="3"/>
    </row>
    <row r="22" spans="1:18" ht="15.7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">
        <v>2</v>
      </c>
      <c r="P22" s="36">
        <v>11</v>
      </c>
      <c r="Q22" s="36">
        <v>0</v>
      </c>
      <c r="R22" s="3"/>
    </row>
    <row r="23" spans="1:18" ht="15.75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>
        <v>3</v>
      </c>
      <c r="P23" s="36">
        <v>0</v>
      </c>
      <c r="Q23" s="36">
        <v>0</v>
      </c>
      <c r="R23" s="3"/>
    </row>
    <row r="24" spans="1:18" ht="15.75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">
        <v>4</v>
      </c>
      <c r="P24" s="36">
        <v>11</v>
      </c>
      <c r="Q24" s="36">
        <v>0</v>
      </c>
      <c r="R24" s="3"/>
    </row>
    <row r="25" spans="1:18" ht="25.5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7">
        <v>5</v>
      </c>
      <c r="P25" s="36">
        <v>10</v>
      </c>
      <c r="Q25" s="36">
        <v>0</v>
      </c>
      <c r="R25" s="3"/>
    </row>
    <row r="26" spans="1:18" ht="15.75">
      <c r="A26" s="19" t="s">
        <v>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7">
        <v>6</v>
      </c>
      <c r="P26" s="36">
        <v>8</v>
      </c>
      <c r="Q26" s="36">
        <v>0</v>
      </c>
      <c r="R26" s="3"/>
    </row>
    <row r="27" spans="1:18" ht="15.75">
      <c r="A27" s="19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8">
        <v>7</v>
      </c>
      <c r="P27" s="36">
        <v>8</v>
      </c>
      <c r="Q27" s="36">
        <v>0</v>
      </c>
      <c r="R27" s="3"/>
    </row>
    <row r="28" spans="1:18" ht="15.7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36">
        <v>10</v>
      </c>
      <c r="Q28" s="36">
        <v>0</v>
      </c>
      <c r="R28" s="10"/>
    </row>
    <row r="29" spans="1:18" ht="15.7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36">
        <v>7</v>
      </c>
      <c r="Q29" s="36">
        <v>0</v>
      </c>
      <c r="R29" s="10"/>
    </row>
    <row r="30" spans="1:18" ht="15.7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36">
        <v>3</v>
      </c>
      <c r="Q30" s="36">
        <v>0</v>
      </c>
      <c r="R30" s="10"/>
    </row>
    <row r="31" spans="1:18" ht="15.75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36">
        <v>6</v>
      </c>
      <c r="Q31" s="36">
        <v>0</v>
      </c>
      <c r="R31" s="10"/>
    </row>
    <row r="32" spans="1:18" ht="15.7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36">
        <v>9</v>
      </c>
      <c r="Q32" s="36">
        <v>0</v>
      </c>
      <c r="R32" s="10"/>
    </row>
    <row r="33" spans="1:18" ht="15.75">
      <c r="A33" s="9" t="s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v>13</v>
      </c>
      <c r="P33" s="36">
        <v>6</v>
      </c>
      <c r="Q33" s="36">
        <v>0</v>
      </c>
      <c r="R33" s="10"/>
    </row>
    <row r="34" spans="1:18" ht="15.75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v>14</v>
      </c>
      <c r="P34" s="36">
        <v>3</v>
      </c>
      <c r="Q34" s="36">
        <v>0</v>
      </c>
      <c r="R34" s="10"/>
    </row>
    <row r="35" spans="1:18" ht="15.75">
      <c r="A35" s="19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1">
        <v>15</v>
      </c>
      <c r="P35" s="36">
        <v>8</v>
      </c>
      <c r="Q35" s="36">
        <v>0</v>
      </c>
      <c r="R35" s="10"/>
    </row>
    <row r="36" spans="1:18" ht="15.75">
      <c r="A36" s="12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>
        <v>16</v>
      </c>
      <c r="P36" s="36">
        <v>10</v>
      </c>
      <c r="Q36" s="36">
        <v>0</v>
      </c>
      <c r="R36" s="10"/>
    </row>
    <row r="37" spans="1:18" ht="15.75">
      <c r="A37" s="12" t="s">
        <v>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>
        <v>17</v>
      </c>
      <c r="P37" s="36">
        <v>0</v>
      </c>
      <c r="Q37" s="36">
        <v>0</v>
      </c>
      <c r="R37" s="10"/>
    </row>
    <row r="38" spans="1:18" ht="15.75">
      <c r="A38" s="12" t="s">
        <v>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>
        <v>18</v>
      </c>
      <c r="P38" s="36">
        <v>2</v>
      </c>
      <c r="Q38" s="36">
        <v>0</v>
      </c>
      <c r="R38" s="10"/>
    </row>
    <row r="39" spans="1:18" ht="15.7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>
        <v>19</v>
      </c>
      <c r="P39" s="36">
        <v>1</v>
      </c>
      <c r="Q39" s="36">
        <v>0</v>
      </c>
      <c r="R39" s="10"/>
    </row>
    <row r="40" spans="1:18" ht="15.75">
      <c r="A40" s="12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>
        <v>20</v>
      </c>
      <c r="P40" s="36">
        <v>0</v>
      </c>
      <c r="Q40" s="36">
        <v>0</v>
      </c>
      <c r="R40" s="10"/>
    </row>
    <row r="41" spans="1:18" ht="15.75">
      <c r="A41" s="12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>
        <v>21</v>
      </c>
      <c r="P41" s="36">
        <v>2</v>
      </c>
      <c r="Q41" s="36">
        <v>0</v>
      </c>
      <c r="R41" s="10"/>
    </row>
    <row r="42" spans="1:18" ht="25.5">
      <c r="A42" s="12" t="s">
        <v>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>
        <v>22</v>
      </c>
      <c r="P42" s="36">
        <v>5</v>
      </c>
      <c r="Q42" s="36">
        <v>0</v>
      </c>
      <c r="R42" s="10"/>
    </row>
    <row r="43" spans="1:18" ht="35.1" customHeight="1">
      <c r="A43" s="13" t="s">
        <v>20</v>
      </c>
      <c r="O43" s="14">
        <v>23</v>
      </c>
      <c r="P43" s="37">
        <v>258</v>
      </c>
      <c r="Q43" s="31"/>
    </row>
    <row r="44" spans="1:18" ht="25.5">
      <c r="A44" s="15" t="s">
        <v>21</v>
      </c>
      <c r="O44" s="14">
        <v>24</v>
      </c>
      <c r="P44" s="37">
        <v>27</v>
      </c>
      <c r="Q44" s="31"/>
    </row>
    <row r="45" spans="1:18" ht="15.75">
      <c r="A45" s="15" t="s">
        <v>22</v>
      </c>
      <c r="O45" s="14">
        <v>25</v>
      </c>
      <c r="P45" s="38">
        <v>55</v>
      </c>
      <c r="Q45" s="31"/>
    </row>
    <row r="46" spans="1:18" ht="25.5">
      <c r="A46" s="15" t="s">
        <v>29</v>
      </c>
      <c r="O46" s="14">
        <v>26</v>
      </c>
      <c r="P46" s="37">
        <v>168</v>
      </c>
      <c r="Q46" s="31"/>
    </row>
    <row r="47" spans="1:18">
      <c r="A47" s="16"/>
    </row>
    <row r="48" spans="1:18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</sheetData>
  <sheetProtection selectLockedCells="1"/>
  <mergeCells count="3">
    <mergeCell ref="A17:Q17"/>
    <mergeCell ref="A18:Q18"/>
    <mergeCell ref="A48:Q48"/>
  </mergeCells>
  <dataValidations count="1">
    <dataValidation allowBlank="1" sqref="P21:Q46"/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showGridLines="0" topLeftCell="A17" workbookViewId="0">
      <selection activeCell="P22" sqref="P22"/>
    </sheetView>
  </sheetViews>
  <sheetFormatPr defaultColWidth="9.140625" defaultRowHeight="12.75"/>
  <cols>
    <col min="1" max="1" width="50.7109375" style="17" customWidth="1"/>
    <col min="2" max="14" width="2.140625" style="17" hidden="1" customWidth="1"/>
    <col min="15" max="15" width="6.42578125" style="17" bestFit="1" customWidth="1"/>
    <col min="16" max="17" width="18.7109375" style="17" customWidth="1"/>
    <col min="18" max="16384" width="9.140625" style="1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52" t="s">
        <v>28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8">
      <c r="A18" s="53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18" ht="39.950000000000003" customHeight="1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1</v>
      </c>
      <c r="P19" s="18" t="s">
        <v>30</v>
      </c>
      <c r="Q19" s="18" t="s">
        <v>31</v>
      </c>
      <c r="R19" s="3"/>
    </row>
    <row r="20" spans="1:18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>
        <v>2</v>
      </c>
      <c r="P20" s="5">
        <v>3</v>
      </c>
      <c r="Q20" s="20">
        <v>4</v>
      </c>
      <c r="R20" s="3"/>
    </row>
    <row r="21" spans="1:18" ht="15.75">
      <c r="A21" s="19" t="s">
        <v>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7">
        <v>1</v>
      </c>
      <c r="P21" s="29">
        <v>6</v>
      </c>
      <c r="Q21" s="1"/>
      <c r="R21" s="3"/>
    </row>
    <row r="22" spans="1:18" ht="15.7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">
        <v>2</v>
      </c>
      <c r="P22" s="29">
        <v>9</v>
      </c>
      <c r="Q22" s="1"/>
      <c r="R22" s="3"/>
    </row>
    <row r="23" spans="1:18" ht="15.75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>
        <v>3</v>
      </c>
      <c r="P23" s="29"/>
      <c r="Q23" s="1"/>
      <c r="R23" s="3"/>
    </row>
    <row r="24" spans="1:18" ht="15.75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">
        <v>4</v>
      </c>
      <c r="P24" s="29">
        <v>9</v>
      </c>
      <c r="Q24" s="1"/>
      <c r="R24" s="3"/>
    </row>
    <row r="25" spans="1:18" ht="25.5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7">
        <v>5</v>
      </c>
      <c r="P25" s="29">
        <v>9</v>
      </c>
      <c r="Q25" s="1"/>
      <c r="R25" s="3"/>
    </row>
    <row r="26" spans="1:18" ht="15.75">
      <c r="A26" s="19" t="s">
        <v>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7">
        <v>6</v>
      </c>
      <c r="P26" s="29">
        <v>3</v>
      </c>
      <c r="Q26" s="1"/>
      <c r="R26" s="3"/>
    </row>
    <row r="27" spans="1:18" ht="15.75">
      <c r="A27" s="19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8">
        <v>7</v>
      </c>
      <c r="P27" s="29">
        <v>3</v>
      </c>
      <c r="Q27" s="1"/>
      <c r="R27" s="3"/>
    </row>
    <row r="28" spans="1:18" ht="15.7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29">
        <v>6</v>
      </c>
      <c r="Q28" s="1"/>
      <c r="R28" s="10"/>
    </row>
    <row r="29" spans="1:18" ht="15.7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29">
        <v>5</v>
      </c>
      <c r="Q29" s="1"/>
      <c r="R29" s="10"/>
    </row>
    <row r="30" spans="1:18" ht="15.7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29">
        <v>5</v>
      </c>
      <c r="Q30" s="1"/>
      <c r="R30" s="10"/>
    </row>
    <row r="31" spans="1:18" ht="15.75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29">
        <v>3</v>
      </c>
      <c r="Q31" s="1"/>
      <c r="R31" s="10"/>
    </row>
    <row r="32" spans="1:18" ht="15.7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29"/>
      <c r="Q32" s="1"/>
      <c r="R32" s="10"/>
    </row>
    <row r="33" spans="1:18" ht="15.75">
      <c r="A33" s="9" t="s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v>13</v>
      </c>
      <c r="P33" s="29">
        <v>3</v>
      </c>
      <c r="Q33" s="1"/>
      <c r="R33" s="10"/>
    </row>
    <row r="34" spans="1:18" ht="15.75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v>14</v>
      </c>
      <c r="P34" s="29">
        <v>3</v>
      </c>
      <c r="Q34" s="1"/>
      <c r="R34" s="10"/>
    </row>
    <row r="35" spans="1:18" ht="15.75">
      <c r="A35" s="19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1">
        <v>15</v>
      </c>
      <c r="P35" s="29">
        <v>5</v>
      </c>
      <c r="Q35" s="1"/>
      <c r="R35" s="10"/>
    </row>
    <row r="36" spans="1:18" ht="15.75">
      <c r="A36" s="12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>
        <v>16</v>
      </c>
      <c r="P36" s="29">
        <v>2</v>
      </c>
      <c r="Q36" s="1"/>
      <c r="R36" s="10"/>
    </row>
    <row r="37" spans="1:18" ht="15.75">
      <c r="A37" s="12" t="s">
        <v>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>
        <v>17</v>
      </c>
      <c r="P37" s="29">
        <v>2</v>
      </c>
      <c r="Q37" s="1"/>
      <c r="R37" s="10"/>
    </row>
    <row r="38" spans="1:18" ht="15.75">
      <c r="A38" s="12" t="s">
        <v>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>
        <v>18</v>
      </c>
      <c r="P38" s="29">
        <v>1</v>
      </c>
      <c r="Q38" s="1"/>
      <c r="R38" s="10"/>
    </row>
    <row r="39" spans="1:18" ht="15.7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>
        <v>19</v>
      </c>
      <c r="P39" s="29">
        <v>1</v>
      </c>
      <c r="Q39" s="1"/>
      <c r="R39" s="10"/>
    </row>
    <row r="40" spans="1:18" ht="15.75">
      <c r="A40" s="12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>
        <v>20</v>
      </c>
      <c r="P40" s="29">
        <v>1</v>
      </c>
      <c r="Q40" s="1"/>
      <c r="R40" s="10"/>
    </row>
    <row r="41" spans="1:18" ht="15.75">
      <c r="A41" s="12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>
        <v>21</v>
      </c>
      <c r="P41" s="29">
        <v>1</v>
      </c>
      <c r="Q41" s="1"/>
      <c r="R41" s="10"/>
    </row>
    <row r="42" spans="1:18" ht="25.5">
      <c r="A42" s="12" t="s">
        <v>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>
        <v>22</v>
      </c>
      <c r="P42" s="29"/>
      <c r="Q42" s="1"/>
      <c r="R42" s="10"/>
    </row>
    <row r="43" spans="1:18" ht="35.1" customHeight="1">
      <c r="A43" s="13" t="s">
        <v>20</v>
      </c>
      <c r="O43" s="14">
        <v>23</v>
      </c>
      <c r="P43" s="30">
        <v>207</v>
      </c>
      <c r="Q43" s="25"/>
    </row>
    <row r="44" spans="1:18" ht="25.5">
      <c r="A44" s="15" t="s">
        <v>21</v>
      </c>
      <c r="O44" s="14">
        <v>24</v>
      </c>
      <c r="P44" s="30">
        <v>22</v>
      </c>
      <c r="Q44" s="25"/>
    </row>
    <row r="45" spans="1:18" ht="15.75">
      <c r="A45" s="15" t="s">
        <v>22</v>
      </c>
      <c r="O45" s="14">
        <v>25</v>
      </c>
      <c r="P45" s="32">
        <v>53</v>
      </c>
      <c r="Q45" s="25"/>
    </row>
    <row r="46" spans="1:18" ht="25.5">
      <c r="A46" s="15" t="s">
        <v>29</v>
      </c>
      <c r="O46" s="14">
        <v>26</v>
      </c>
      <c r="P46" s="30">
        <v>183</v>
      </c>
      <c r="Q46" s="25"/>
    </row>
    <row r="47" spans="1:18">
      <c r="A47" s="16"/>
    </row>
    <row r="48" spans="1:18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</sheetData>
  <sheetProtection selectLockedCells="1"/>
  <mergeCells count="3">
    <mergeCell ref="A17:Q17"/>
    <mergeCell ref="A18:Q18"/>
    <mergeCell ref="A48:Q48"/>
  </mergeCells>
  <dataValidations count="1">
    <dataValidation allowBlank="1" sqref="P21:Q46"/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showGridLines="0" topLeftCell="A17" workbookViewId="0">
      <selection activeCell="P28" sqref="P28"/>
    </sheetView>
  </sheetViews>
  <sheetFormatPr defaultColWidth="9.140625" defaultRowHeight="12.75"/>
  <cols>
    <col min="1" max="1" width="50.7109375" style="17" customWidth="1"/>
    <col min="2" max="14" width="2.140625" style="17" hidden="1" customWidth="1"/>
    <col min="15" max="15" width="6.42578125" style="17" bestFit="1" customWidth="1"/>
    <col min="16" max="17" width="18.7109375" style="17" customWidth="1"/>
    <col min="18" max="16384" width="9.140625" style="1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52" t="s">
        <v>28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8">
      <c r="A18" s="53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18" ht="39.950000000000003" customHeight="1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1</v>
      </c>
      <c r="P19" s="18" t="s">
        <v>30</v>
      </c>
      <c r="Q19" s="18" t="s">
        <v>31</v>
      </c>
      <c r="R19" s="3"/>
    </row>
    <row r="20" spans="1:18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>
        <v>2</v>
      </c>
      <c r="P20" s="5">
        <v>3</v>
      </c>
      <c r="Q20" s="20">
        <v>4</v>
      </c>
      <c r="R20" s="3"/>
    </row>
    <row r="21" spans="1:18" ht="15.75">
      <c r="A21" s="19" t="s">
        <v>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7">
        <v>1</v>
      </c>
      <c r="P21" s="29">
        <v>7</v>
      </c>
      <c r="Q21" s="1"/>
      <c r="R21" s="3"/>
    </row>
    <row r="22" spans="1:18" ht="15.7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">
        <v>2</v>
      </c>
      <c r="P22" s="29">
        <v>12</v>
      </c>
      <c r="Q22" s="1"/>
      <c r="R22" s="3"/>
    </row>
    <row r="23" spans="1:18" ht="15.75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>
        <v>3</v>
      </c>
      <c r="P23" s="29">
        <v>0</v>
      </c>
      <c r="Q23" s="1"/>
      <c r="R23" s="3"/>
    </row>
    <row r="24" spans="1:18" ht="15.75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">
        <v>4</v>
      </c>
      <c r="P24" s="29">
        <v>12</v>
      </c>
      <c r="Q24" s="1"/>
      <c r="R24" s="3"/>
    </row>
    <row r="25" spans="1:18" ht="25.5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7">
        <v>5</v>
      </c>
      <c r="P25" s="29">
        <v>11</v>
      </c>
      <c r="Q25" s="1"/>
      <c r="R25" s="3"/>
    </row>
    <row r="26" spans="1:18" ht="15.75">
      <c r="A26" s="19" t="s">
        <v>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7">
        <v>6</v>
      </c>
      <c r="P26" s="29">
        <v>11</v>
      </c>
      <c r="Q26" s="1"/>
      <c r="R26" s="3"/>
    </row>
    <row r="27" spans="1:18" ht="15.75">
      <c r="A27" s="19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8">
        <v>7</v>
      </c>
      <c r="P27" s="29">
        <v>10</v>
      </c>
      <c r="Q27" s="1"/>
      <c r="R27" s="3"/>
    </row>
    <row r="28" spans="1:18" ht="15.7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29">
        <v>9</v>
      </c>
      <c r="Q28" s="1"/>
      <c r="R28" s="10"/>
    </row>
    <row r="29" spans="1:18" ht="15.7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29">
        <v>10</v>
      </c>
      <c r="Q29" s="1"/>
      <c r="R29" s="10"/>
    </row>
    <row r="30" spans="1:18" ht="15.7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29">
        <v>4</v>
      </c>
      <c r="Q30" s="1"/>
      <c r="R30" s="10"/>
    </row>
    <row r="31" spans="1:18" ht="15.75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29">
        <v>7</v>
      </c>
      <c r="Q31" s="1"/>
      <c r="R31" s="10"/>
    </row>
    <row r="32" spans="1:18" ht="15.7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29">
        <v>8</v>
      </c>
      <c r="Q32" s="1"/>
      <c r="R32" s="10"/>
    </row>
    <row r="33" spans="1:18" ht="15.75">
      <c r="A33" s="9" t="s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v>13</v>
      </c>
      <c r="P33" s="29">
        <v>10</v>
      </c>
      <c r="Q33" s="1"/>
      <c r="R33" s="10"/>
    </row>
    <row r="34" spans="1:18" ht="15.75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v>14</v>
      </c>
      <c r="P34" s="29">
        <v>6</v>
      </c>
      <c r="Q34" s="1"/>
      <c r="R34" s="10"/>
    </row>
    <row r="35" spans="1:18" ht="15.75">
      <c r="A35" s="19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1">
        <v>15</v>
      </c>
      <c r="P35" s="29">
        <v>6</v>
      </c>
      <c r="Q35" s="1"/>
      <c r="R35" s="10"/>
    </row>
    <row r="36" spans="1:18" ht="15.75">
      <c r="A36" s="12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>
        <v>16</v>
      </c>
      <c r="P36" s="29">
        <v>12</v>
      </c>
      <c r="Q36" s="1"/>
      <c r="R36" s="10"/>
    </row>
    <row r="37" spans="1:18" ht="15.75">
      <c r="A37" s="12" t="s">
        <v>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>
        <v>17</v>
      </c>
      <c r="P37" s="29">
        <v>0</v>
      </c>
      <c r="Q37" s="1"/>
      <c r="R37" s="10"/>
    </row>
    <row r="38" spans="1:18" ht="15.75">
      <c r="A38" s="12" t="s">
        <v>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>
        <v>18</v>
      </c>
      <c r="P38" s="29">
        <v>5</v>
      </c>
      <c r="Q38" s="1"/>
      <c r="R38" s="10"/>
    </row>
    <row r="39" spans="1:18" ht="15.7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>
        <v>19</v>
      </c>
      <c r="P39" s="29">
        <v>5</v>
      </c>
      <c r="Q39" s="1"/>
      <c r="R39" s="10"/>
    </row>
    <row r="40" spans="1:18" ht="15.75">
      <c r="A40" s="12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>
        <v>20</v>
      </c>
      <c r="P40" s="29">
        <v>1</v>
      </c>
      <c r="Q40" s="1"/>
      <c r="R40" s="10"/>
    </row>
    <row r="41" spans="1:18" ht="15.75">
      <c r="A41" s="12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>
        <v>21</v>
      </c>
      <c r="P41" s="29">
        <v>4</v>
      </c>
      <c r="Q41" s="1"/>
      <c r="R41" s="10"/>
    </row>
    <row r="42" spans="1:18" ht="25.5">
      <c r="A42" s="12" t="s">
        <v>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>
        <v>22</v>
      </c>
      <c r="P42" s="29">
        <v>7</v>
      </c>
      <c r="Q42" s="1"/>
      <c r="R42" s="10"/>
    </row>
    <row r="43" spans="1:18" ht="35.1" customHeight="1">
      <c r="A43" s="13" t="s">
        <v>20</v>
      </c>
      <c r="O43" s="14">
        <v>23</v>
      </c>
      <c r="P43" s="30">
        <v>260</v>
      </c>
      <c r="Q43" s="25"/>
    </row>
    <row r="44" spans="1:18" ht="25.5">
      <c r="A44" s="15" t="s">
        <v>21</v>
      </c>
      <c r="O44" s="14">
        <v>24</v>
      </c>
      <c r="P44" s="30">
        <v>47</v>
      </c>
      <c r="Q44" s="25"/>
    </row>
    <row r="45" spans="1:18" ht="15.75">
      <c r="A45" s="15" t="s">
        <v>22</v>
      </c>
      <c r="O45" s="14">
        <v>25</v>
      </c>
      <c r="P45" s="32">
        <v>62</v>
      </c>
      <c r="Q45" s="25"/>
    </row>
    <row r="46" spans="1:18" ht="25.5">
      <c r="A46" s="15" t="s">
        <v>29</v>
      </c>
      <c r="O46" s="14">
        <v>26</v>
      </c>
      <c r="P46" s="30">
        <v>169</v>
      </c>
      <c r="Q46" s="25"/>
    </row>
    <row r="47" spans="1:18">
      <c r="A47" s="16"/>
    </row>
    <row r="48" spans="1:18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</sheetData>
  <sheetProtection selectLockedCells="1"/>
  <mergeCells count="3">
    <mergeCell ref="A17:Q17"/>
    <mergeCell ref="A18:Q18"/>
    <mergeCell ref="A48:Q48"/>
  </mergeCells>
  <dataValidations count="1">
    <dataValidation allowBlank="1" sqref="P21:Q46"/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showGridLines="0" topLeftCell="A17" workbookViewId="0">
      <selection activeCell="P21" sqref="P21:Q46"/>
    </sheetView>
  </sheetViews>
  <sheetFormatPr defaultColWidth="9.140625" defaultRowHeight="12.75"/>
  <cols>
    <col min="1" max="1" width="50.7109375" style="17" customWidth="1"/>
    <col min="2" max="14" width="2.140625" style="17" hidden="1" customWidth="1"/>
    <col min="15" max="15" width="6.42578125" style="17" bestFit="1" customWidth="1"/>
    <col min="16" max="17" width="18.7109375" style="17" customWidth="1"/>
    <col min="18" max="16384" width="9.140625" style="1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52" t="s">
        <v>28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8">
      <c r="A18" s="53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18" ht="39.950000000000003" customHeight="1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1</v>
      </c>
      <c r="P19" s="18" t="s">
        <v>30</v>
      </c>
      <c r="Q19" s="18" t="s">
        <v>31</v>
      </c>
      <c r="R19" s="3"/>
    </row>
    <row r="20" spans="1:18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>
        <v>2</v>
      </c>
      <c r="P20" s="5">
        <v>3</v>
      </c>
      <c r="Q20" s="20">
        <v>4</v>
      </c>
      <c r="R20" s="3"/>
    </row>
    <row r="21" spans="1:18" ht="15.75">
      <c r="A21" s="19" t="s">
        <v>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7">
        <v>1</v>
      </c>
      <c r="P21" s="36">
        <v>5</v>
      </c>
      <c r="Q21" s="36"/>
      <c r="R21" s="3"/>
    </row>
    <row r="22" spans="1:18" ht="15.7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">
        <v>2</v>
      </c>
      <c r="P22" s="36">
        <v>10</v>
      </c>
      <c r="Q22" s="36"/>
      <c r="R22" s="3"/>
    </row>
    <row r="23" spans="1:18" ht="15.75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>
        <v>3</v>
      </c>
      <c r="P23" s="36">
        <v>1</v>
      </c>
      <c r="Q23" s="36"/>
      <c r="R23" s="3"/>
    </row>
    <row r="24" spans="1:18" ht="15.75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">
        <v>4</v>
      </c>
      <c r="P24" s="36">
        <v>10</v>
      </c>
      <c r="Q24" s="36"/>
      <c r="R24" s="3"/>
    </row>
    <row r="25" spans="1:18" ht="25.5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7">
        <v>5</v>
      </c>
      <c r="P25" s="36">
        <v>10</v>
      </c>
      <c r="Q25" s="36"/>
      <c r="R25" s="3"/>
    </row>
    <row r="26" spans="1:18" ht="15.75">
      <c r="A26" s="19" t="s">
        <v>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7">
        <v>6</v>
      </c>
      <c r="P26" s="36">
        <v>9</v>
      </c>
      <c r="Q26" s="36"/>
      <c r="R26" s="3"/>
    </row>
    <row r="27" spans="1:18" ht="15.75">
      <c r="A27" s="19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8">
        <v>7</v>
      </c>
      <c r="P27" s="36">
        <v>9</v>
      </c>
      <c r="Q27" s="36"/>
      <c r="R27" s="3"/>
    </row>
    <row r="28" spans="1:18" ht="15.7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36">
        <v>10</v>
      </c>
      <c r="Q28" s="36"/>
      <c r="R28" s="10"/>
    </row>
    <row r="29" spans="1:18" ht="15.7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36">
        <v>9</v>
      </c>
      <c r="Q29" s="36"/>
      <c r="R29" s="10"/>
    </row>
    <row r="30" spans="1:18" ht="15.7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36">
        <v>4</v>
      </c>
      <c r="Q30" s="36"/>
      <c r="R30" s="10"/>
    </row>
    <row r="31" spans="1:18" ht="15.75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36">
        <v>5</v>
      </c>
      <c r="Q31" s="36"/>
      <c r="R31" s="10"/>
    </row>
    <row r="32" spans="1:18" ht="15.7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36">
        <v>6</v>
      </c>
      <c r="Q32" s="36"/>
      <c r="R32" s="10"/>
    </row>
    <row r="33" spans="1:18" ht="15.75">
      <c r="A33" s="9" t="s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v>13</v>
      </c>
      <c r="P33" s="36">
        <v>5</v>
      </c>
      <c r="Q33" s="36"/>
      <c r="R33" s="10"/>
    </row>
    <row r="34" spans="1:18" ht="15.75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v>14</v>
      </c>
      <c r="P34" s="36">
        <v>5</v>
      </c>
      <c r="Q34" s="36"/>
      <c r="R34" s="10"/>
    </row>
    <row r="35" spans="1:18" ht="15.75">
      <c r="A35" s="19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1">
        <v>15</v>
      </c>
      <c r="P35" s="36">
        <v>10</v>
      </c>
      <c r="Q35" s="36"/>
      <c r="R35" s="10"/>
    </row>
    <row r="36" spans="1:18" ht="15.75">
      <c r="A36" s="12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>
        <v>16</v>
      </c>
      <c r="P36" s="36">
        <v>2</v>
      </c>
      <c r="Q36" s="36"/>
      <c r="R36" s="10"/>
    </row>
    <row r="37" spans="1:18" ht="15.75">
      <c r="A37" s="12" t="s">
        <v>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>
        <v>17</v>
      </c>
      <c r="P37" s="36">
        <v>1</v>
      </c>
      <c r="Q37" s="36"/>
      <c r="R37" s="10"/>
    </row>
    <row r="38" spans="1:18" ht="15.75">
      <c r="A38" s="12" t="s">
        <v>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>
        <v>18</v>
      </c>
      <c r="P38" s="36">
        <v>10</v>
      </c>
      <c r="Q38" s="36"/>
      <c r="R38" s="10"/>
    </row>
    <row r="39" spans="1:18" ht="15.7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>
        <v>19</v>
      </c>
      <c r="P39" s="36">
        <v>5</v>
      </c>
      <c r="Q39" s="36"/>
      <c r="R39" s="10"/>
    </row>
    <row r="40" spans="1:18" ht="15.75">
      <c r="A40" s="12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>
        <v>20</v>
      </c>
      <c r="P40" s="36">
        <v>0</v>
      </c>
      <c r="Q40" s="36"/>
      <c r="R40" s="10"/>
    </row>
    <row r="41" spans="1:18" ht="15.75">
      <c r="A41" s="12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>
        <v>21</v>
      </c>
      <c r="P41" s="36">
        <v>9</v>
      </c>
      <c r="Q41" s="36"/>
      <c r="R41" s="10"/>
    </row>
    <row r="42" spans="1:18" ht="25.5">
      <c r="A42" s="12" t="s">
        <v>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>
        <v>22</v>
      </c>
      <c r="P42" s="36">
        <v>6</v>
      </c>
      <c r="Q42" s="36"/>
      <c r="R42" s="10"/>
    </row>
    <row r="43" spans="1:18" ht="35.1" customHeight="1">
      <c r="A43" s="13" t="s">
        <v>20</v>
      </c>
      <c r="O43" s="14">
        <v>23</v>
      </c>
      <c r="P43" s="36">
        <v>325</v>
      </c>
      <c r="Q43" s="31"/>
    </row>
    <row r="44" spans="1:18" ht="25.5">
      <c r="A44" s="15" t="s">
        <v>21</v>
      </c>
      <c r="O44" s="14">
        <v>24</v>
      </c>
      <c r="P44" s="36">
        <v>84</v>
      </c>
      <c r="Q44" s="31"/>
    </row>
    <row r="45" spans="1:18" ht="15.75">
      <c r="A45" s="15" t="s">
        <v>22</v>
      </c>
      <c r="O45" s="14">
        <v>25</v>
      </c>
      <c r="P45" s="36">
        <v>189</v>
      </c>
      <c r="Q45" s="31"/>
    </row>
    <row r="46" spans="1:18" ht="25.5">
      <c r="A46" s="15" t="s">
        <v>29</v>
      </c>
      <c r="O46" s="14">
        <v>26</v>
      </c>
      <c r="P46" s="36">
        <v>206</v>
      </c>
      <c r="Q46" s="31"/>
    </row>
    <row r="47" spans="1:18">
      <c r="A47" s="16"/>
    </row>
    <row r="48" spans="1:18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</sheetData>
  <sheetProtection selectLockedCells="1"/>
  <mergeCells count="3">
    <mergeCell ref="A17:Q17"/>
    <mergeCell ref="A18:Q18"/>
    <mergeCell ref="A48:Q48"/>
  </mergeCells>
  <dataValidations count="1">
    <dataValidation allowBlank="1" sqref="P21:Q46"/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showGridLines="0" topLeftCell="A17" workbookViewId="0">
      <selection activeCell="P29" sqref="P29"/>
    </sheetView>
  </sheetViews>
  <sheetFormatPr defaultColWidth="9.140625" defaultRowHeight="12.75"/>
  <cols>
    <col min="1" max="1" width="50.7109375" style="17" customWidth="1"/>
    <col min="2" max="14" width="2.140625" style="17" hidden="1" customWidth="1"/>
    <col min="15" max="15" width="6.42578125" style="17" bestFit="1" customWidth="1"/>
    <col min="16" max="17" width="18.7109375" style="17" customWidth="1"/>
    <col min="18" max="16384" width="9.140625" style="1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52" t="s">
        <v>28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8">
      <c r="A18" s="53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18" ht="39.950000000000003" customHeight="1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1</v>
      </c>
      <c r="P19" s="18" t="s">
        <v>30</v>
      </c>
      <c r="Q19" s="18" t="s">
        <v>31</v>
      </c>
      <c r="R19" s="3"/>
    </row>
    <row r="20" spans="1:18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>
        <v>2</v>
      </c>
      <c r="P20" s="5">
        <v>3</v>
      </c>
      <c r="Q20" s="20">
        <v>4</v>
      </c>
      <c r="R20" s="3"/>
    </row>
    <row r="21" spans="1:18" ht="15.75">
      <c r="A21" s="19" t="s">
        <v>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7">
        <v>1</v>
      </c>
      <c r="P21" s="29">
        <v>3</v>
      </c>
      <c r="Q21" s="1"/>
      <c r="R21" s="3"/>
    </row>
    <row r="22" spans="1:18" ht="15.7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">
        <v>2</v>
      </c>
      <c r="P22" s="29">
        <v>10</v>
      </c>
      <c r="Q22" s="1"/>
      <c r="R22" s="3"/>
    </row>
    <row r="23" spans="1:18" ht="15.75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>
        <v>3</v>
      </c>
      <c r="P23" s="29">
        <v>1</v>
      </c>
      <c r="Q23" s="1"/>
      <c r="R23" s="3"/>
    </row>
    <row r="24" spans="1:18" ht="15.75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">
        <v>4</v>
      </c>
      <c r="P24" s="29">
        <v>10</v>
      </c>
      <c r="Q24" s="1"/>
      <c r="R24" s="3"/>
    </row>
    <row r="25" spans="1:18" ht="25.5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7">
        <v>5</v>
      </c>
      <c r="P25" s="29">
        <v>8</v>
      </c>
      <c r="Q25" s="1"/>
      <c r="R25" s="3"/>
    </row>
    <row r="26" spans="1:18" ht="15.75">
      <c r="A26" s="19" t="s">
        <v>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7">
        <v>6</v>
      </c>
      <c r="P26" s="29">
        <v>8</v>
      </c>
      <c r="Q26" s="1"/>
      <c r="R26" s="3"/>
    </row>
    <row r="27" spans="1:18" ht="15.75">
      <c r="A27" s="19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8">
        <v>7</v>
      </c>
      <c r="P27" s="29">
        <v>7</v>
      </c>
      <c r="Q27" s="1"/>
      <c r="R27" s="3"/>
    </row>
    <row r="28" spans="1:18" ht="15.7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29">
        <v>8</v>
      </c>
      <c r="Q28" s="1"/>
      <c r="R28" s="10"/>
    </row>
    <row r="29" spans="1:18" ht="15.7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29">
        <v>4</v>
      </c>
      <c r="Q29" s="1"/>
      <c r="R29" s="10"/>
    </row>
    <row r="30" spans="1:18" ht="15.7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29">
        <v>2</v>
      </c>
      <c r="Q30" s="1"/>
      <c r="R30" s="10"/>
    </row>
    <row r="31" spans="1:18" ht="15.75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29">
        <v>4</v>
      </c>
      <c r="Q31" s="1"/>
      <c r="R31" s="10"/>
    </row>
    <row r="32" spans="1:18" ht="15.7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29">
        <v>3</v>
      </c>
      <c r="Q32" s="1"/>
      <c r="R32" s="10"/>
    </row>
    <row r="33" spans="1:18" ht="15.75">
      <c r="A33" s="9" t="s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v>13</v>
      </c>
      <c r="P33" s="29">
        <v>5</v>
      </c>
      <c r="Q33" s="1"/>
      <c r="R33" s="10"/>
    </row>
    <row r="34" spans="1:18" ht="15.75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v>14</v>
      </c>
      <c r="P34" s="29">
        <v>2</v>
      </c>
      <c r="Q34" s="1"/>
      <c r="R34" s="10"/>
    </row>
    <row r="35" spans="1:18" ht="15.75">
      <c r="A35" s="19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1">
        <v>15</v>
      </c>
      <c r="P35" s="29">
        <v>3</v>
      </c>
      <c r="Q35" s="1"/>
      <c r="R35" s="10"/>
    </row>
    <row r="36" spans="1:18" ht="15.75">
      <c r="A36" s="12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>
        <v>16</v>
      </c>
      <c r="P36" s="29">
        <v>9</v>
      </c>
      <c r="Q36" s="1"/>
      <c r="R36" s="10"/>
    </row>
    <row r="37" spans="1:18" ht="15.75">
      <c r="A37" s="12" t="s">
        <v>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>
        <v>17</v>
      </c>
      <c r="P37" s="29">
        <v>0</v>
      </c>
      <c r="Q37" s="1"/>
      <c r="R37" s="10"/>
    </row>
    <row r="38" spans="1:18" ht="15.75">
      <c r="A38" s="12" t="s">
        <v>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>
        <v>18</v>
      </c>
      <c r="P38" s="29">
        <v>4</v>
      </c>
      <c r="Q38" s="1"/>
      <c r="R38" s="10"/>
    </row>
    <row r="39" spans="1:18" ht="15.7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>
        <v>19</v>
      </c>
      <c r="P39" s="29">
        <v>1</v>
      </c>
      <c r="Q39" s="1"/>
      <c r="R39" s="10"/>
    </row>
    <row r="40" spans="1:18" ht="15.75">
      <c r="A40" s="12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>
        <v>20</v>
      </c>
      <c r="P40" s="29">
        <v>0</v>
      </c>
      <c r="Q40" s="1"/>
      <c r="R40" s="10"/>
    </row>
    <row r="41" spans="1:18" ht="15.75">
      <c r="A41" s="12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>
        <v>21</v>
      </c>
      <c r="P41" s="29">
        <v>3</v>
      </c>
      <c r="Q41" s="1"/>
      <c r="R41" s="10"/>
    </row>
    <row r="42" spans="1:18" ht="25.5">
      <c r="A42" s="12" t="s">
        <v>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>
        <v>22</v>
      </c>
      <c r="P42" s="29">
        <v>3</v>
      </c>
      <c r="Q42" s="1"/>
      <c r="R42" s="10"/>
    </row>
    <row r="43" spans="1:18" ht="35.1" customHeight="1">
      <c r="A43" s="13" t="s">
        <v>20</v>
      </c>
      <c r="O43" s="14">
        <v>23</v>
      </c>
      <c r="P43" s="30">
        <v>144</v>
      </c>
      <c r="Q43" s="25"/>
    </row>
    <row r="44" spans="1:18" ht="25.5">
      <c r="A44" s="15" t="s">
        <v>21</v>
      </c>
      <c r="O44" s="14">
        <v>24</v>
      </c>
      <c r="P44" s="30">
        <v>24</v>
      </c>
      <c r="Q44" s="25"/>
    </row>
    <row r="45" spans="1:18" ht="15.75">
      <c r="A45" s="15" t="s">
        <v>22</v>
      </c>
      <c r="O45" s="14">
        <v>25</v>
      </c>
      <c r="P45" s="32">
        <v>38</v>
      </c>
      <c r="Q45" s="25"/>
    </row>
    <row r="46" spans="1:18" ht="25.5">
      <c r="A46" s="15" t="s">
        <v>29</v>
      </c>
      <c r="O46" s="14">
        <v>26</v>
      </c>
      <c r="P46" s="30">
        <v>124</v>
      </c>
      <c r="Q46" s="25"/>
    </row>
    <row r="47" spans="1:18">
      <c r="A47" s="16"/>
    </row>
    <row r="48" spans="1:18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</sheetData>
  <sheetProtection selectLockedCells="1"/>
  <mergeCells count="3">
    <mergeCell ref="A17:Q17"/>
    <mergeCell ref="A18:Q18"/>
    <mergeCell ref="A48:Q48"/>
  </mergeCells>
  <dataValidations count="1">
    <dataValidation allowBlank="1" sqref="P21:Q46"/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showGridLines="0" tabSelected="1" topLeftCell="A17" workbookViewId="0">
      <selection activeCell="P44" sqref="P44"/>
    </sheetView>
  </sheetViews>
  <sheetFormatPr defaultColWidth="9.140625" defaultRowHeight="12.75"/>
  <cols>
    <col min="1" max="1" width="50.7109375" style="17" customWidth="1"/>
    <col min="2" max="14" width="2.140625" style="17" hidden="1" customWidth="1"/>
    <col min="15" max="15" width="6.42578125" style="17" bestFit="1" customWidth="1"/>
    <col min="16" max="17" width="18.7109375" style="17" customWidth="1"/>
    <col min="18" max="16384" width="9.140625" style="1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52" t="s">
        <v>28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8">
      <c r="A18" s="53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18" ht="39.950000000000003" customHeight="1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1</v>
      </c>
      <c r="P19" s="18" t="s">
        <v>30</v>
      </c>
      <c r="Q19" s="18" t="s">
        <v>31</v>
      </c>
      <c r="R19" s="3"/>
    </row>
    <row r="20" spans="1:18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>
        <v>2</v>
      </c>
      <c r="P20" s="5">
        <v>3</v>
      </c>
      <c r="Q20" s="20">
        <v>4</v>
      </c>
      <c r="R20" s="3"/>
    </row>
    <row r="21" spans="1:18" ht="15.75">
      <c r="A21" s="19" t="s">
        <v>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7">
        <v>1</v>
      </c>
      <c r="P21" s="36">
        <v>12</v>
      </c>
      <c r="Q21" s="1"/>
      <c r="R21" s="3"/>
    </row>
    <row r="22" spans="1:18" ht="15.7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">
        <v>2</v>
      </c>
      <c r="P22" s="36">
        <v>16</v>
      </c>
      <c r="Q22" s="1"/>
      <c r="R22" s="3"/>
    </row>
    <row r="23" spans="1:18" ht="15.75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>
        <v>3</v>
      </c>
      <c r="P23" s="36">
        <v>0</v>
      </c>
      <c r="Q23" s="1"/>
      <c r="R23" s="3"/>
    </row>
    <row r="24" spans="1:18" ht="15.75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">
        <v>4</v>
      </c>
      <c r="P24" s="36">
        <v>16</v>
      </c>
      <c r="Q24" s="1"/>
      <c r="R24" s="3"/>
    </row>
    <row r="25" spans="1:18" ht="25.5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7">
        <v>5</v>
      </c>
      <c r="P25" s="36">
        <v>16</v>
      </c>
      <c r="Q25" s="1"/>
      <c r="R25" s="3"/>
    </row>
    <row r="26" spans="1:18" ht="15.75">
      <c r="A26" s="19" t="s">
        <v>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7">
        <v>6</v>
      </c>
      <c r="P26" s="36">
        <v>13</v>
      </c>
      <c r="Q26" s="1"/>
      <c r="R26" s="3"/>
    </row>
    <row r="27" spans="1:18" ht="15.75">
      <c r="A27" s="19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8">
        <v>7</v>
      </c>
      <c r="P27" s="36">
        <v>11</v>
      </c>
      <c r="Q27" s="1"/>
      <c r="R27" s="3"/>
    </row>
    <row r="28" spans="1:18" ht="15.7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36">
        <v>13</v>
      </c>
      <c r="Q28" s="1"/>
      <c r="R28" s="10"/>
    </row>
    <row r="29" spans="1:18" ht="15.7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36">
        <v>11</v>
      </c>
      <c r="Q29" s="1"/>
      <c r="R29" s="10"/>
    </row>
    <row r="30" spans="1:18" ht="15.7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36">
        <v>10</v>
      </c>
      <c r="Q30" s="1"/>
      <c r="R30" s="10"/>
    </row>
    <row r="31" spans="1:18" ht="15.75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36">
        <v>9</v>
      </c>
      <c r="Q31" s="1"/>
      <c r="R31" s="10"/>
    </row>
    <row r="32" spans="1:18" ht="15.7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36">
        <v>11</v>
      </c>
      <c r="Q32" s="1"/>
      <c r="R32" s="10"/>
    </row>
    <row r="33" spans="1:18" ht="15.75">
      <c r="A33" s="9" t="s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v>13</v>
      </c>
      <c r="P33" s="36">
        <v>6</v>
      </c>
      <c r="Q33" s="1"/>
      <c r="R33" s="10"/>
    </row>
    <row r="34" spans="1:18" ht="15.75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v>14</v>
      </c>
      <c r="P34" s="36">
        <v>10</v>
      </c>
      <c r="Q34" s="1"/>
      <c r="R34" s="10"/>
    </row>
    <row r="35" spans="1:18" ht="15.75">
      <c r="A35" s="19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1">
        <v>15</v>
      </c>
      <c r="P35" s="36">
        <v>10</v>
      </c>
      <c r="Q35" s="1"/>
      <c r="R35" s="10"/>
    </row>
    <row r="36" spans="1:18" ht="15.75">
      <c r="A36" s="12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>
        <v>16</v>
      </c>
      <c r="P36" s="36">
        <v>2</v>
      </c>
      <c r="Q36" s="1"/>
      <c r="R36" s="10"/>
    </row>
    <row r="37" spans="1:18" ht="15.75">
      <c r="A37" s="12" t="s">
        <v>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>
        <v>17</v>
      </c>
      <c r="P37" s="36">
        <v>1</v>
      </c>
      <c r="Q37" s="1"/>
      <c r="R37" s="10"/>
    </row>
    <row r="38" spans="1:18" ht="15.75">
      <c r="A38" s="12" t="s">
        <v>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>
        <v>18</v>
      </c>
      <c r="P38" s="36">
        <v>15</v>
      </c>
      <c r="Q38" s="1"/>
      <c r="R38" s="10"/>
    </row>
    <row r="39" spans="1:18" ht="15.7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>
        <v>19</v>
      </c>
      <c r="P39" s="36">
        <v>5</v>
      </c>
      <c r="Q39" s="1"/>
      <c r="R39" s="10"/>
    </row>
    <row r="40" spans="1:18" ht="15.75">
      <c r="A40" s="12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>
        <v>20</v>
      </c>
      <c r="P40" s="36">
        <v>5</v>
      </c>
      <c r="Q40" s="1"/>
      <c r="R40" s="10"/>
    </row>
    <row r="41" spans="1:18" ht="15.75">
      <c r="A41" s="12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>
        <v>21</v>
      </c>
      <c r="P41" s="36">
        <v>12</v>
      </c>
      <c r="Q41" s="1"/>
      <c r="R41" s="10"/>
    </row>
    <row r="42" spans="1:18" ht="25.5">
      <c r="A42" s="12" t="s">
        <v>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>
        <v>22</v>
      </c>
      <c r="P42" s="36">
        <v>5</v>
      </c>
      <c r="Q42" s="1"/>
      <c r="R42" s="10"/>
    </row>
    <row r="43" spans="1:18" ht="35.1" customHeight="1">
      <c r="A43" s="13" t="s">
        <v>20</v>
      </c>
      <c r="O43" s="14">
        <v>23</v>
      </c>
      <c r="P43" s="37">
        <v>398</v>
      </c>
      <c r="Q43" s="25"/>
    </row>
    <row r="44" spans="1:18" ht="25.5">
      <c r="A44" s="15" t="s">
        <v>21</v>
      </c>
      <c r="O44" s="14">
        <v>24</v>
      </c>
      <c r="P44" s="37">
        <v>87</v>
      </c>
      <c r="Q44" s="25"/>
    </row>
    <row r="45" spans="1:18" ht="15.75">
      <c r="A45" s="15" t="s">
        <v>22</v>
      </c>
      <c r="O45" s="14">
        <v>25</v>
      </c>
      <c r="P45" s="38">
        <v>169</v>
      </c>
      <c r="Q45" s="25"/>
    </row>
    <row r="46" spans="1:18" ht="25.5">
      <c r="A46" s="15" t="s">
        <v>29</v>
      </c>
      <c r="O46" s="14">
        <v>26</v>
      </c>
      <c r="P46" s="37">
        <v>348</v>
      </c>
      <c r="Q46" s="25"/>
    </row>
    <row r="47" spans="1:18">
      <c r="A47" s="16"/>
    </row>
    <row r="48" spans="1:18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</sheetData>
  <sheetProtection selectLockedCells="1"/>
  <mergeCells count="3">
    <mergeCell ref="A17:Q17"/>
    <mergeCell ref="A18:Q18"/>
    <mergeCell ref="A48:Q48"/>
  </mergeCells>
  <dataValidations count="1">
    <dataValidation allowBlank="1" sqref="P21:Q46"/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R48"/>
  <sheetViews>
    <sheetView showGridLines="0" topLeftCell="A17" workbookViewId="0">
      <selection activeCell="P21" sqref="P21:Q46"/>
    </sheetView>
  </sheetViews>
  <sheetFormatPr defaultColWidth="9.140625" defaultRowHeight="12.75"/>
  <cols>
    <col min="1" max="1" width="50.7109375" style="17" customWidth="1"/>
    <col min="2" max="14" width="2.140625" style="17" hidden="1" customWidth="1"/>
    <col min="15" max="15" width="6.42578125" style="17" bestFit="1" customWidth="1"/>
    <col min="16" max="17" width="18.7109375" style="17" customWidth="1"/>
    <col min="18" max="16384" width="9.140625" style="1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52" t="s">
        <v>28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8">
      <c r="A18" s="53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18" ht="39.950000000000003" customHeight="1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1</v>
      </c>
      <c r="P19" s="18" t="s">
        <v>30</v>
      </c>
      <c r="Q19" s="18" t="s">
        <v>31</v>
      </c>
      <c r="R19" s="3"/>
    </row>
    <row r="20" spans="1:18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>
        <v>2</v>
      </c>
      <c r="P20" s="5">
        <v>3</v>
      </c>
      <c r="Q20" s="20">
        <v>4</v>
      </c>
      <c r="R20" s="3"/>
    </row>
    <row r="21" spans="1:18" ht="15.75">
      <c r="A21" s="19" t="s">
        <v>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7">
        <v>1</v>
      </c>
      <c r="P21" s="36">
        <f>'м.р. Большеглушицкий'!P21+'м.р. Большечерниговский'!P21</f>
        <v>11</v>
      </c>
      <c r="Q21" s="36">
        <f>'м.р. Большеглушицкий'!Q21+'м.р. Большечерниговский'!Q21</f>
        <v>0</v>
      </c>
      <c r="R21" s="3"/>
    </row>
    <row r="22" spans="1:18" ht="15.7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">
        <v>2</v>
      </c>
      <c r="P22" s="36">
        <f>'м.р. Большеглушицкий'!P22+'м.р. Большечерниговский'!P22</f>
        <v>23</v>
      </c>
      <c r="Q22" s="36">
        <f>'м.р. Большеглушицкий'!Q22+'м.р. Большечерниговский'!Q22</f>
        <v>0</v>
      </c>
      <c r="R22" s="3"/>
    </row>
    <row r="23" spans="1:18" ht="15.75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>
        <v>3</v>
      </c>
      <c r="P23" s="36">
        <f>'м.р. Большеглушицкий'!P23+'м.р. Большечерниговский'!P23</f>
        <v>0</v>
      </c>
      <c r="Q23" s="36">
        <f>'м.р. Большеглушицкий'!Q23+'м.р. Большечерниговский'!Q23</f>
        <v>0</v>
      </c>
      <c r="R23" s="3"/>
    </row>
    <row r="24" spans="1:18" ht="15.75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">
        <v>4</v>
      </c>
      <c r="P24" s="36">
        <f>'м.р. Большеглушицкий'!P24+'м.р. Большечерниговский'!P24</f>
        <v>23</v>
      </c>
      <c r="Q24" s="36">
        <f>'м.р. Большеглушицкий'!Q24+'м.р. Большечерниговский'!Q24</f>
        <v>0</v>
      </c>
      <c r="R24" s="3"/>
    </row>
    <row r="25" spans="1:18" ht="25.5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7">
        <v>5</v>
      </c>
      <c r="P25" s="36">
        <f>'м.р. Большеглушицкий'!P25+'м.р. Большечерниговский'!P25</f>
        <v>23</v>
      </c>
      <c r="Q25" s="36">
        <f>'м.р. Большеглушицкий'!Q25+'м.р. Большечерниговский'!Q25</f>
        <v>0</v>
      </c>
      <c r="R25" s="3"/>
    </row>
    <row r="26" spans="1:18" ht="15.75">
      <c r="A26" s="19" t="s">
        <v>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7">
        <v>6</v>
      </c>
      <c r="P26" s="36">
        <f>'м.р. Большеглушицкий'!P26+'м.р. Большечерниговский'!P26</f>
        <v>16</v>
      </c>
      <c r="Q26" s="36">
        <f>'м.р. Большеглушицкий'!Q26+'м.р. Большечерниговский'!Q26</f>
        <v>0</v>
      </c>
      <c r="R26" s="3"/>
    </row>
    <row r="27" spans="1:18" ht="15.75">
      <c r="A27" s="19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8">
        <v>7</v>
      </c>
      <c r="P27" s="36">
        <f>'м.р. Большеглушицкий'!P27+'м.р. Большечерниговский'!P27</f>
        <v>15</v>
      </c>
      <c r="Q27" s="36">
        <f>'м.р. Большеглушицкий'!Q27+'м.р. Большечерниговский'!Q27</f>
        <v>0</v>
      </c>
      <c r="R27" s="3"/>
    </row>
    <row r="28" spans="1:18" ht="15.7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36">
        <f>'м.р. Большеглушицкий'!P28+'м.р. Большечерниговский'!P28</f>
        <v>16</v>
      </c>
      <c r="Q28" s="36">
        <f>'м.р. Большеглушицкий'!Q28+'м.р. Большечерниговский'!Q28</f>
        <v>0</v>
      </c>
      <c r="R28" s="10"/>
    </row>
    <row r="29" spans="1:18" ht="15.7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36">
        <f>'м.р. Большеглушицкий'!P29+'м.р. Большечерниговский'!P29</f>
        <v>13</v>
      </c>
      <c r="Q29" s="36">
        <f>'м.р. Большеглушицкий'!Q29+'м.р. Большечерниговский'!Q29</f>
        <v>0</v>
      </c>
      <c r="R29" s="10"/>
    </row>
    <row r="30" spans="1:18" ht="15.7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36">
        <f>'м.р. Большеглушицкий'!P30+'м.р. Большечерниговский'!P30</f>
        <v>13</v>
      </c>
      <c r="Q30" s="36">
        <f>'м.р. Большеглушицкий'!Q30+'м.р. Большечерниговский'!Q30</f>
        <v>0</v>
      </c>
      <c r="R30" s="10"/>
    </row>
    <row r="31" spans="1:18" ht="15.75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36">
        <f>'м.р. Большеглушицкий'!P31+'м.р. Большечерниговский'!P31</f>
        <v>8</v>
      </c>
      <c r="Q31" s="36">
        <f>'м.р. Большеглушицкий'!Q31+'м.р. Большечерниговский'!Q31</f>
        <v>0</v>
      </c>
      <c r="R31" s="10"/>
    </row>
    <row r="32" spans="1:18" ht="15.7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36">
        <f>'м.р. Большеглушицкий'!P32+'м.р. Большечерниговский'!P32</f>
        <v>10</v>
      </c>
      <c r="Q32" s="36">
        <f>'м.р. Большеглушицкий'!Q32+'м.р. Большечерниговский'!Q32</f>
        <v>0</v>
      </c>
      <c r="R32" s="10"/>
    </row>
    <row r="33" spans="1:18" ht="15.75">
      <c r="A33" s="9" t="s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v>13</v>
      </c>
      <c r="P33" s="36">
        <f>'м.р. Большеглушицкий'!P33+'м.р. Большечерниговский'!P33</f>
        <v>14</v>
      </c>
      <c r="Q33" s="36">
        <f>'м.р. Большеглушицкий'!Q33+'м.р. Большечерниговский'!Q33</f>
        <v>0</v>
      </c>
      <c r="R33" s="10"/>
    </row>
    <row r="34" spans="1:18" ht="15.75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v>14</v>
      </c>
      <c r="P34" s="36">
        <f>'м.р. Большеглушицкий'!P34+'м.р. Большечерниговский'!P34</f>
        <v>9</v>
      </c>
      <c r="Q34" s="36">
        <f>'м.р. Большеглушицкий'!Q34+'м.р. Большечерниговский'!Q34</f>
        <v>0</v>
      </c>
      <c r="R34" s="10"/>
    </row>
    <row r="35" spans="1:18" ht="15.75">
      <c r="A35" s="19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1">
        <v>15</v>
      </c>
      <c r="P35" s="36">
        <f>'м.р. Большеглушицкий'!P35+'м.р. Большечерниговский'!P35</f>
        <v>12</v>
      </c>
      <c r="Q35" s="36">
        <f>'м.р. Большеглушицкий'!Q35+'м.р. Большечерниговский'!Q35</f>
        <v>0</v>
      </c>
      <c r="R35" s="10"/>
    </row>
    <row r="36" spans="1:18" ht="15.75">
      <c r="A36" s="12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>
        <v>16</v>
      </c>
      <c r="P36" s="36">
        <f>'м.р. Большеглушицкий'!P36+'м.р. Большечерниговский'!P36</f>
        <v>13</v>
      </c>
      <c r="Q36" s="36">
        <f>'м.р. Большеглушицкий'!Q36+'м.р. Большечерниговский'!Q36</f>
        <v>0</v>
      </c>
      <c r="R36" s="10"/>
    </row>
    <row r="37" spans="1:18" ht="15.75">
      <c r="A37" s="12" t="s">
        <v>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>
        <v>17</v>
      </c>
      <c r="P37" s="36">
        <f>'м.р. Большеглушицкий'!P37+'м.р. Большечерниговский'!P37</f>
        <v>0</v>
      </c>
      <c r="Q37" s="36">
        <f>'м.р. Большеглушицкий'!Q37+'м.р. Большечерниговский'!Q37</f>
        <v>0</v>
      </c>
      <c r="R37" s="10"/>
    </row>
    <row r="38" spans="1:18" ht="15.75">
      <c r="A38" s="12" t="s">
        <v>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>
        <v>18</v>
      </c>
      <c r="P38" s="36">
        <f>'м.р. Большеглушицкий'!P38+'м.р. Большечерниговский'!P38</f>
        <v>5</v>
      </c>
      <c r="Q38" s="36">
        <f>'м.р. Большеглушицкий'!Q38+'м.р. Большечерниговский'!Q38</f>
        <v>0</v>
      </c>
      <c r="R38" s="10"/>
    </row>
    <row r="39" spans="1:18" ht="15.7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>
        <v>19</v>
      </c>
      <c r="P39" s="36">
        <f>'м.р. Большеглушицкий'!P39+'м.р. Большечерниговский'!P39</f>
        <v>1</v>
      </c>
      <c r="Q39" s="36">
        <f>'м.р. Большеглушицкий'!Q39+'м.р. Большечерниговский'!Q39</f>
        <v>0</v>
      </c>
      <c r="R39" s="10"/>
    </row>
    <row r="40" spans="1:18" ht="15.75">
      <c r="A40" s="12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>
        <v>20</v>
      </c>
      <c r="P40" s="36">
        <f>'м.р. Большеглушицкий'!P40+'м.р. Большечерниговский'!P40</f>
        <v>1</v>
      </c>
      <c r="Q40" s="36">
        <f>'м.р. Большеглушицкий'!Q40+'м.р. Большечерниговский'!Q40</f>
        <v>0</v>
      </c>
      <c r="R40" s="10"/>
    </row>
    <row r="41" spans="1:18" ht="15.75">
      <c r="A41" s="12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>
        <v>21</v>
      </c>
      <c r="P41" s="36">
        <f>'м.р. Большеглушицкий'!P41+'м.р. Большечерниговский'!P41</f>
        <v>9</v>
      </c>
      <c r="Q41" s="36">
        <f>'м.р. Большеглушицкий'!Q41+'м.р. Большечерниговский'!Q41</f>
        <v>0</v>
      </c>
      <c r="R41" s="10"/>
    </row>
    <row r="42" spans="1:18" ht="25.5">
      <c r="A42" s="12" t="s">
        <v>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>
        <v>22</v>
      </c>
      <c r="P42" s="36">
        <f>'м.р. Большеглушицкий'!P42+'м.р. Большечерниговский'!P42</f>
        <v>6</v>
      </c>
      <c r="Q42" s="36">
        <f>'м.р. Большеглушицкий'!Q42+'м.р. Большечерниговский'!Q42</f>
        <v>0</v>
      </c>
      <c r="R42" s="10"/>
    </row>
    <row r="43" spans="1:18" ht="35.1" customHeight="1">
      <c r="A43" s="13" t="s">
        <v>20</v>
      </c>
      <c r="O43" s="14">
        <v>23</v>
      </c>
      <c r="P43" s="36">
        <f>'м.р. Большеглушицкий'!P43+'м.р. Большечерниговский'!P43</f>
        <v>440</v>
      </c>
      <c r="Q43" s="31"/>
    </row>
    <row r="44" spans="1:18" ht="25.5">
      <c r="A44" s="15" t="s">
        <v>21</v>
      </c>
      <c r="O44" s="14">
        <v>24</v>
      </c>
      <c r="P44" s="36">
        <f>'м.р. Большеглушицкий'!P44+'м.р. Большечерниговский'!P44</f>
        <v>48</v>
      </c>
      <c r="Q44" s="31"/>
    </row>
    <row r="45" spans="1:18" ht="15.75">
      <c r="A45" s="15" t="s">
        <v>22</v>
      </c>
      <c r="O45" s="14">
        <v>25</v>
      </c>
      <c r="P45" s="36">
        <f>'м.р. Большеглушицкий'!P45+'м.р. Большечерниговский'!P45</f>
        <v>113</v>
      </c>
      <c r="Q45" s="31"/>
    </row>
    <row r="46" spans="1:18" ht="25.5">
      <c r="A46" s="15" t="s">
        <v>29</v>
      </c>
      <c r="O46" s="14">
        <v>26</v>
      </c>
      <c r="P46" s="36">
        <f>'м.р. Большеглушицкий'!P46+'м.р. Большечерниговский'!P46</f>
        <v>300</v>
      </c>
      <c r="Q46" s="31"/>
    </row>
    <row r="47" spans="1:18">
      <c r="A47" s="16"/>
    </row>
    <row r="48" spans="1:18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</sheetData>
  <sheetProtection selectLockedCells="1"/>
  <mergeCells count="3">
    <mergeCell ref="A17:Q17"/>
    <mergeCell ref="A18:Q18"/>
    <mergeCell ref="A48:Q48"/>
  </mergeCells>
  <dataValidations count="1">
    <dataValidation allowBlank="1" sqref="P21:Q46"/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showGridLines="0" topLeftCell="A17" workbookViewId="0">
      <selection activeCell="P21" sqref="P21:Q46"/>
    </sheetView>
  </sheetViews>
  <sheetFormatPr defaultColWidth="9.140625" defaultRowHeight="12.75"/>
  <cols>
    <col min="1" max="1" width="50.7109375" style="17" customWidth="1"/>
    <col min="2" max="14" width="2.140625" style="17" hidden="1" customWidth="1"/>
    <col min="15" max="15" width="6.42578125" style="17" bestFit="1" customWidth="1"/>
    <col min="16" max="17" width="18.7109375" style="17" customWidth="1"/>
    <col min="18" max="16384" width="9.140625" style="1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52" t="s">
        <v>28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8">
      <c r="A18" s="53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18" ht="39.950000000000003" customHeight="1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1</v>
      </c>
      <c r="P19" s="18" t="s">
        <v>30</v>
      </c>
      <c r="Q19" s="18" t="s">
        <v>31</v>
      </c>
      <c r="R19" s="3"/>
    </row>
    <row r="20" spans="1:18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>
        <v>2</v>
      </c>
      <c r="P20" s="5">
        <v>3</v>
      </c>
      <c r="Q20" s="20">
        <v>4</v>
      </c>
      <c r="R20" s="3"/>
    </row>
    <row r="21" spans="1:18" ht="15.75">
      <c r="A21" s="19" t="s">
        <v>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7">
        <v>1</v>
      </c>
      <c r="P21" s="49">
        <v>5</v>
      </c>
      <c r="Q21" s="41"/>
      <c r="R21" s="3"/>
    </row>
    <row r="22" spans="1:18" ht="15.7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">
        <v>2</v>
      </c>
      <c r="P22" s="49">
        <v>10</v>
      </c>
      <c r="Q22" s="41"/>
      <c r="R22" s="3"/>
    </row>
    <row r="23" spans="1:18" ht="15.75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>
        <v>3</v>
      </c>
      <c r="P23" s="49">
        <v>0</v>
      </c>
      <c r="Q23" s="41"/>
      <c r="R23" s="3"/>
    </row>
    <row r="24" spans="1:18" ht="15.75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">
        <v>4</v>
      </c>
      <c r="P24" s="49">
        <v>10</v>
      </c>
      <c r="Q24" s="41"/>
      <c r="R24" s="3"/>
    </row>
    <row r="25" spans="1:18" ht="25.5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7">
        <v>5</v>
      </c>
      <c r="P25" s="49">
        <v>10</v>
      </c>
      <c r="Q25" s="41"/>
      <c r="R25" s="3"/>
    </row>
    <row r="26" spans="1:18" ht="15.75">
      <c r="A26" s="19" t="s">
        <v>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7">
        <v>6</v>
      </c>
      <c r="P26" s="49">
        <v>7</v>
      </c>
      <c r="Q26" s="41"/>
      <c r="R26" s="3"/>
    </row>
    <row r="27" spans="1:18" ht="15.75">
      <c r="A27" s="19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8">
        <v>7</v>
      </c>
      <c r="P27" s="49">
        <v>5</v>
      </c>
      <c r="Q27" s="41"/>
      <c r="R27" s="3"/>
    </row>
    <row r="28" spans="1:18" ht="15.7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49">
        <v>7</v>
      </c>
      <c r="Q28" s="41"/>
      <c r="R28" s="10"/>
    </row>
    <row r="29" spans="1:18" ht="15.7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49">
        <v>6</v>
      </c>
      <c r="Q29" s="41"/>
      <c r="R29" s="10"/>
    </row>
    <row r="30" spans="1:18" ht="15.7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49">
        <v>6</v>
      </c>
      <c r="Q30" s="41"/>
      <c r="R30" s="10"/>
    </row>
    <row r="31" spans="1:18" ht="15.75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49">
        <v>2</v>
      </c>
      <c r="Q31" s="41"/>
      <c r="R31" s="10"/>
    </row>
    <row r="32" spans="1:18" ht="15.7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49">
        <v>5</v>
      </c>
      <c r="Q32" s="41"/>
      <c r="R32" s="10"/>
    </row>
    <row r="33" spans="1:18" ht="15.75">
      <c r="A33" s="9" t="s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v>13</v>
      </c>
      <c r="P33" s="49">
        <v>7</v>
      </c>
      <c r="Q33" s="41"/>
      <c r="R33" s="10"/>
    </row>
    <row r="34" spans="1:18" ht="15.75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v>14</v>
      </c>
      <c r="P34" s="49">
        <v>4</v>
      </c>
      <c r="Q34" s="41"/>
      <c r="R34" s="10"/>
    </row>
    <row r="35" spans="1:18" ht="15.75">
      <c r="A35" s="19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1">
        <v>15</v>
      </c>
      <c r="P35" s="49">
        <v>3</v>
      </c>
      <c r="Q35" s="41"/>
      <c r="R35" s="10"/>
    </row>
    <row r="36" spans="1:18" ht="15.75">
      <c r="A36" s="12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>
        <v>16</v>
      </c>
      <c r="P36" s="49">
        <v>6</v>
      </c>
      <c r="Q36" s="41"/>
      <c r="R36" s="10"/>
    </row>
    <row r="37" spans="1:18" ht="15.75">
      <c r="A37" s="12" t="s">
        <v>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>
        <v>17</v>
      </c>
      <c r="P37" s="49">
        <v>0</v>
      </c>
      <c r="Q37" s="41"/>
      <c r="R37" s="10"/>
    </row>
    <row r="38" spans="1:18" ht="15.75">
      <c r="A38" s="12" t="s">
        <v>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>
        <v>18</v>
      </c>
      <c r="P38" s="49">
        <v>2</v>
      </c>
      <c r="Q38" s="41"/>
      <c r="R38" s="10"/>
    </row>
    <row r="39" spans="1:18" ht="15.7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>
        <v>19</v>
      </c>
      <c r="P39" s="49">
        <v>0</v>
      </c>
      <c r="Q39" s="41"/>
      <c r="R39" s="10"/>
    </row>
    <row r="40" spans="1:18" ht="15.75">
      <c r="A40" s="12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>
        <v>20</v>
      </c>
      <c r="P40" s="49">
        <v>1</v>
      </c>
      <c r="Q40" s="41"/>
      <c r="R40" s="10"/>
    </row>
    <row r="41" spans="1:18" ht="15.75">
      <c r="A41" s="12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>
        <v>21</v>
      </c>
      <c r="P41" s="49">
        <v>4</v>
      </c>
      <c r="Q41" s="41"/>
      <c r="R41" s="10"/>
    </row>
    <row r="42" spans="1:18" ht="25.5">
      <c r="A42" s="12" t="s">
        <v>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>
        <v>22</v>
      </c>
      <c r="P42" s="49">
        <v>2</v>
      </c>
      <c r="Q42" s="41"/>
      <c r="R42" s="10"/>
    </row>
    <row r="43" spans="1:18" ht="35.1" customHeight="1">
      <c r="A43" s="13" t="s">
        <v>20</v>
      </c>
      <c r="O43" s="14">
        <v>23</v>
      </c>
      <c r="P43" s="49">
        <v>173</v>
      </c>
      <c r="Q43" s="16"/>
    </row>
    <row r="44" spans="1:18" ht="25.5">
      <c r="A44" s="15" t="s">
        <v>21</v>
      </c>
      <c r="O44" s="14">
        <v>24</v>
      </c>
      <c r="P44" s="49">
        <v>20</v>
      </c>
      <c r="Q44" s="16"/>
    </row>
    <row r="45" spans="1:18" ht="15">
      <c r="A45" s="15" t="s">
        <v>22</v>
      </c>
      <c r="O45" s="14">
        <v>25</v>
      </c>
      <c r="P45" s="49">
        <v>45</v>
      </c>
      <c r="Q45" s="16"/>
    </row>
    <row r="46" spans="1:18" ht="25.5">
      <c r="A46" s="15" t="s">
        <v>29</v>
      </c>
      <c r="O46" s="14">
        <v>26</v>
      </c>
      <c r="P46" s="49">
        <v>149</v>
      </c>
      <c r="Q46" s="16"/>
    </row>
    <row r="47" spans="1:18">
      <c r="A47" s="16"/>
    </row>
    <row r="48" spans="1:18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</sheetData>
  <sheetProtection selectLockedCells="1"/>
  <mergeCells count="3">
    <mergeCell ref="A17:Q17"/>
    <mergeCell ref="A18:Q18"/>
    <mergeCell ref="A48:Q48"/>
  </mergeCells>
  <dataValidations count="1">
    <dataValidation allowBlank="1" sqref="P21:Q46"/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showGridLines="0" topLeftCell="A17" workbookViewId="0">
      <selection activeCell="P21" sqref="P21:Q46"/>
    </sheetView>
  </sheetViews>
  <sheetFormatPr defaultColWidth="9.140625" defaultRowHeight="12.75"/>
  <cols>
    <col min="1" max="1" width="50.7109375" style="17" customWidth="1"/>
    <col min="2" max="14" width="2.140625" style="17" hidden="1" customWidth="1"/>
    <col min="15" max="15" width="6.42578125" style="17" bestFit="1" customWidth="1"/>
    <col min="16" max="17" width="18.7109375" style="17" customWidth="1"/>
    <col min="18" max="16384" width="9.140625" style="1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52" t="s">
        <v>28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8">
      <c r="A18" s="53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18" ht="39.950000000000003" customHeight="1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1</v>
      </c>
      <c r="P19" s="18" t="s">
        <v>30</v>
      </c>
      <c r="Q19" s="18" t="s">
        <v>31</v>
      </c>
      <c r="R19" s="3"/>
    </row>
    <row r="20" spans="1:18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>
        <v>2</v>
      </c>
      <c r="P20" s="5">
        <v>3</v>
      </c>
      <c r="Q20" s="20">
        <v>4</v>
      </c>
      <c r="R20" s="3"/>
    </row>
    <row r="21" spans="1:18" ht="15.75">
      <c r="A21" s="19" t="s">
        <v>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7">
        <v>1</v>
      </c>
      <c r="P21" s="50">
        <v>6</v>
      </c>
      <c r="Q21" s="41"/>
      <c r="R21" s="3"/>
    </row>
    <row r="22" spans="1:18" ht="15.7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">
        <v>2</v>
      </c>
      <c r="P22" s="50">
        <v>13</v>
      </c>
      <c r="Q22" s="41"/>
      <c r="R22" s="3"/>
    </row>
    <row r="23" spans="1:18" ht="15.75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>
        <v>3</v>
      </c>
      <c r="P23" s="50">
        <v>0</v>
      </c>
      <c r="Q23" s="41"/>
      <c r="R23" s="3"/>
    </row>
    <row r="24" spans="1:18" ht="15.75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">
        <v>4</v>
      </c>
      <c r="P24" s="50">
        <v>13</v>
      </c>
      <c r="Q24" s="41"/>
      <c r="R24" s="3"/>
    </row>
    <row r="25" spans="1:18" ht="25.5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7">
        <v>5</v>
      </c>
      <c r="P25" s="50">
        <v>13</v>
      </c>
      <c r="Q25" s="41"/>
      <c r="R25" s="3"/>
    </row>
    <row r="26" spans="1:18" ht="15.75">
      <c r="A26" s="19" t="s">
        <v>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7">
        <v>6</v>
      </c>
      <c r="P26" s="50">
        <v>9</v>
      </c>
      <c r="Q26" s="41"/>
      <c r="R26" s="3"/>
    </row>
    <row r="27" spans="1:18" ht="15.75">
      <c r="A27" s="19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8">
        <v>7</v>
      </c>
      <c r="P27" s="50">
        <v>10</v>
      </c>
      <c r="Q27" s="41"/>
      <c r="R27" s="3"/>
    </row>
    <row r="28" spans="1:18" ht="15.7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50">
        <v>9</v>
      </c>
      <c r="Q28" s="41"/>
      <c r="R28" s="10"/>
    </row>
    <row r="29" spans="1:18" ht="15.7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50">
        <v>7</v>
      </c>
      <c r="Q29" s="41"/>
      <c r="R29" s="10"/>
    </row>
    <row r="30" spans="1:18" ht="15.7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50">
        <v>7</v>
      </c>
      <c r="Q30" s="41"/>
      <c r="R30" s="10"/>
    </row>
    <row r="31" spans="1:18" ht="15.75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50">
        <v>6</v>
      </c>
      <c r="Q31" s="41"/>
      <c r="R31" s="10"/>
    </row>
    <row r="32" spans="1:18" ht="15.7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50">
        <v>5</v>
      </c>
      <c r="Q32" s="41"/>
      <c r="R32" s="10"/>
    </row>
    <row r="33" spans="1:18" ht="15.75">
      <c r="A33" s="9" t="s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v>13</v>
      </c>
      <c r="P33" s="50">
        <v>7</v>
      </c>
      <c r="Q33" s="41"/>
      <c r="R33" s="10"/>
    </row>
    <row r="34" spans="1:18" ht="15.75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v>14</v>
      </c>
      <c r="P34" s="50">
        <v>5</v>
      </c>
      <c r="Q34" s="41"/>
      <c r="R34" s="10"/>
    </row>
    <row r="35" spans="1:18" ht="15.75">
      <c r="A35" s="19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1">
        <v>15</v>
      </c>
      <c r="P35" s="50">
        <v>9</v>
      </c>
      <c r="Q35" s="41"/>
      <c r="R35" s="10"/>
    </row>
    <row r="36" spans="1:18" ht="15.75">
      <c r="A36" s="12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>
        <v>16</v>
      </c>
      <c r="P36" s="50">
        <v>7</v>
      </c>
      <c r="Q36" s="41"/>
      <c r="R36" s="10"/>
    </row>
    <row r="37" spans="1:18" ht="15.75">
      <c r="A37" s="12" t="s">
        <v>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>
        <v>17</v>
      </c>
      <c r="P37" s="50">
        <v>0</v>
      </c>
      <c r="Q37" s="41"/>
      <c r="R37" s="10"/>
    </row>
    <row r="38" spans="1:18" ht="15.75">
      <c r="A38" s="12" t="s">
        <v>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>
        <v>18</v>
      </c>
      <c r="P38" s="50">
        <v>3</v>
      </c>
      <c r="Q38" s="41"/>
      <c r="R38" s="10"/>
    </row>
    <row r="39" spans="1:18" ht="15.7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>
        <v>19</v>
      </c>
      <c r="P39" s="50">
        <v>1</v>
      </c>
      <c r="Q39" s="41"/>
      <c r="R39" s="10"/>
    </row>
    <row r="40" spans="1:18" ht="15.75">
      <c r="A40" s="12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>
        <v>20</v>
      </c>
      <c r="P40" s="50">
        <v>0</v>
      </c>
      <c r="Q40" s="41"/>
      <c r="R40" s="10"/>
    </row>
    <row r="41" spans="1:18" ht="15.75">
      <c r="A41" s="12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>
        <v>21</v>
      </c>
      <c r="P41" s="50">
        <v>5</v>
      </c>
      <c r="Q41" s="41"/>
      <c r="R41" s="10"/>
    </row>
    <row r="42" spans="1:18" ht="25.5">
      <c r="A42" s="12" t="s">
        <v>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>
        <v>22</v>
      </c>
      <c r="P42" s="50">
        <v>4</v>
      </c>
      <c r="Q42" s="41"/>
      <c r="R42" s="10"/>
    </row>
    <row r="43" spans="1:18" ht="35.1" customHeight="1">
      <c r="A43" s="13" t="s">
        <v>20</v>
      </c>
      <c r="O43" s="14">
        <v>23</v>
      </c>
      <c r="P43" s="50">
        <v>267</v>
      </c>
      <c r="Q43" s="16"/>
    </row>
    <row r="44" spans="1:18" ht="25.5">
      <c r="A44" s="15" t="s">
        <v>21</v>
      </c>
      <c r="O44" s="14">
        <v>24</v>
      </c>
      <c r="P44" s="50">
        <v>28</v>
      </c>
      <c r="Q44" s="16"/>
    </row>
    <row r="45" spans="1:18" ht="15.75">
      <c r="A45" s="15" t="s">
        <v>22</v>
      </c>
      <c r="O45" s="14">
        <v>25</v>
      </c>
      <c r="P45" s="50">
        <v>68</v>
      </c>
      <c r="Q45" s="16"/>
    </row>
    <row r="46" spans="1:18" ht="25.5">
      <c r="A46" s="15" t="s">
        <v>29</v>
      </c>
      <c r="O46" s="14">
        <v>26</v>
      </c>
      <c r="P46" s="50">
        <v>151</v>
      </c>
      <c r="Q46" s="16"/>
    </row>
    <row r="47" spans="1:18">
      <c r="A47" s="16"/>
    </row>
    <row r="48" spans="1:18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</sheetData>
  <sheetProtection selectLockedCells="1"/>
  <mergeCells count="3">
    <mergeCell ref="A17:Q17"/>
    <mergeCell ref="A18:Q18"/>
    <mergeCell ref="A48:Q48"/>
  </mergeCells>
  <dataValidations count="1">
    <dataValidation allowBlank="1" sqref="P21:Q46"/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R48"/>
  <sheetViews>
    <sheetView showGridLines="0" topLeftCell="A17" workbookViewId="0">
      <selection activeCell="P21" sqref="P21:Q46"/>
    </sheetView>
  </sheetViews>
  <sheetFormatPr defaultColWidth="9.140625" defaultRowHeight="12.75"/>
  <cols>
    <col min="1" max="1" width="50.7109375" style="17" customWidth="1"/>
    <col min="2" max="14" width="2.140625" style="17" hidden="1" customWidth="1"/>
    <col min="15" max="15" width="6.42578125" style="17" bestFit="1" customWidth="1"/>
    <col min="16" max="17" width="18.7109375" style="17" customWidth="1"/>
    <col min="18" max="16384" width="9.140625" style="1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52" t="s">
        <v>28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8">
      <c r="A18" s="53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18" ht="39.950000000000003" customHeight="1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1</v>
      </c>
      <c r="P19" s="18" t="s">
        <v>30</v>
      </c>
      <c r="Q19" s="18" t="s">
        <v>31</v>
      </c>
      <c r="R19" s="3"/>
    </row>
    <row r="20" spans="1:18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>
        <v>2</v>
      </c>
      <c r="P20" s="5">
        <v>3</v>
      </c>
      <c r="Q20" s="20">
        <v>4</v>
      </c>
      <c r="R20" s="3"/>
    </row>
    <row r="21" spans="1:18" ht="15.75">
      <c r="A21" s="19" t="s">
        <v>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7">
        <v>1</v>
      </c>
      <c r="P21" s="36">
        <f>'м.р. Волжский'!P21+'г. Новокуйбышевск'!P21</f>
        <v>34</v>
      </c>
      <c r="Q21" s="36">
        <f>'м.р. Волжский'!Q21+'г. Новокуйбышевск'!Q21</f>
        <v>0</v>
      </c>
      <c r="R21" s="3"/>
    </row>
    <row r="22" spans="1:18" ht="15.7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">
        <v>2</v>
      </c>
      <c r="P22" s="36">
        <f>'м.р. Волжский'!P22+'г. Новокуйбышевск'!P22</f>
        <v>41</v>
      </c>
      <c r="Q22" s="36">
        <f>'м.р. Волжский'!Q22+'г. Новокуйбышевск'!Q22</f>
        <v>0</v>
      </c>
      <c r="R22" s="3"/>
    </row>
    <row r="23" spans="1:18" ht="15.75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>
        <v>3</v>
      </c>
      <c r="P23" s="36">
        <f>'м.р. Волжский'!P23+'г. Новокуйбышевск'!P23</f>
        <v>7</v>
      </c>
      <c r="Q23" s="36">
        <f>'м.р. Волжский'!Q23+'г. Новокуйбышевск'!Q23</f>
        <v>0</v>
      </c>
      <c r="R23" s="3"/>
    </row>
    <row r="24" spans="1:18" ht="15.75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">
        <v>4</v>
      </c>
      <c r="P24" s="36">
        <f>'м.р. Волжский'!P24+'г. Новокуйбышевск'!P24</f>
        <v>41</v>
      </c>
      <c r="Q24" s="36">
        <f>'м.р. Волжский'!Q24+'г. Новокуйбышевск'!Q24</f>
        <v>0</v>
      </c>
      <c r="R24" s="3"/>
    </row>
    <row r="25" spans="1:18" ht="25.5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7">
        <v>5</v>
      </c>
      <c r="P25" s="36">
        <f>'м.р. Волжский'!P25+'г. Новокуйбышевск'!P25</f>
        <v>41</v>
      </c>
      <c r="Q25" s="36">
        <f>'м.р. Волжский'!Q25+'г. Новокуйбышевск'!Q25</f>
        <v>0</v>
      </c>
      <c r="R25" s="3"/>
    </row>
    <row r="26" spans="1:18" ht="15.75">
      <c r="A26" s="19" t="s">
        <v>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7">
        <v>6</v>
      </c>
      <c r="P26" s="36">
        <f>'м.р. Волжский'!P26+'г. Новокуйбышевск'!P26</f>
        <v>31</v>
      </c>
      <c r="Q26" s="36">
        <f>'м.р. Волжский'!Q26+'г. Новокуйбышевск'!Q26</f>
        <v>0</v>
      </c>
      <c r="R26" s="3"/>
    </row>
    <row r="27" spans="1:18" ht="15.75">
      <c r="A27" s="19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8">
        <v>7</v>
      </c>
      <c r="P27" s="36">
        <f>'м.р. Волжский'!P27+'г. Новокуйбышевск'!P27</f>
        <v>30</v>
      </c>
      <c r="Q27" s="36">
        <f>'м.р. Волжский'!Q27+'г. Новокуйбышевск'!Q27</f>
        <v>0</v>
      </c>
      <c r="R27" s="3"/>
    </row>
    <row r="28" spans="1:18" ht="15.7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36">
        <f>'м.р. Волжский'!P28+'г. Новокуйбышевск'!P28</f>
        <v>29</v>
      </c>
      <c r="Q28" s="36">
        <f>'м.р. Волжский'!Q28+'г. Новокуйбышевск'!Q28</f>
        <v>0</v>
      </c>
      <c r="R28" s="10"/>
    </row>
    <row r="29" spans="1:18" ht="15.7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36">
        <f>'м.р. Волжский'!P29+'г. Новокуйбышевск'!P29</f>
        <v>21</v>
      </c>
      <c r="Q29" s="36">
        <f>'м.р. Волжский'!Q29+'г. Новокуйбышевск'!Q29</f>
        <v>0</v>
      </c>
      <c r="R29" s="10"/>
    </row>
    <row r="30" spans="1:18" ht="15.7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36">
        <f>'м.р. Волжский'!P30+'г. Новокуйбышевск'!P30</f>
        <v>19</v>
      </c>
      <c r="Q30" s="36">
        <f>'м.р. Волжский'!Q30+'г. Новокуйбышевск'!Q30</f>
        <v>0</v>
      </c>
      <c r="R30" s="10"/>
    </row>
    <row r="31" spans="1:18" ht="15.75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36">
        <f>'м.р. Волжский'!P31+'г. Новокуйбышевск'!P31</f>
        <v>14</v>
      </c>
      <c r="Q31" s="36">
        <f>'м.р. Волжский'!Q31+'г. Новокуйбышевск'!Q31</f>
        <v>0</v>
      </c>
      <c r="R31" s="10"/>
    </row>
    <row r="32" spans="1:18" ht="15.7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36">
        <f>'м.р. Волжский'!P32+'г. Новокуйбышевск'!P32</f>
        <v>10</v>
      </c>
      <c r="Q32" s="36">
        <f>'м.р. Волжский'!Q32+'г. Новокуйбышевск'!Q32</f>
        <v>0</v>
      </c>
      <c r="R32" s="10"/>
    </row>
    <row r="33" spans="1:18" ht="15.75">
      <c r="A33" s="9" t="s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v>13</v>
      </c>
      <c r="P33" s="36">
        <f>'м.р. Волжский'!P33+'г. Новокуйбышевск'!P33</f>
        <v>19</v>
      </c>
      <c r="Q33" s="36">
        <f>'м.р. Волжский'!Q33+'г. Новокуйбышевск'!Q33</f>
        <v>0</v>
      </c>
      <c r="R33" s="10"/>
    </row>
    <row r="34" spans="1:18" ht="15.75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v>14</v>
      </c>
      <c r="P34" s="36">
        <f>'м.р. Волжский'!P34+'г. Новокуйбышевск'!P34</f>
        <v>22</v>
      </c>
      <c r="Q34" s="36">
        <f>'м.р. Волжский'!Q34+'г. Новокуйбышевск'!Q34</f>
        <v>0</v>
      </c>
      <c r="R34" s="10"/>
    </row>
    <row r="35" spans="1:18" ht="15.75">
      <c r="A35" s="19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1">
        <v>15</v>
      </c>
      <c r="P35" s="36">
        <f>'м.р. Волжский'!P35+'г. Новокуйбышевск'!P35</f>
        <v>35</v>
      </c>
      <c r="Q35" s="36">
        <f>'м.р. Волжский'!Q35+'г. Новокуйбышевск'!Q35</f>
        <v>0</v>
      </c>
      <c r="R35" s="10"/>
    </row>
    <row r="36" spans="1:18" ht="15.75">
      <c r="A36" s="12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>
        <v>16</v>
      </c>
      <c r="P36" s="36">
        <f>'м.р. Волжский'!P36+'г. Новокуйбышевск'!P36</f>
        <v>30</v>
      </c>
      <c r="Q36" s="36">
        <f>'м.р. Волжский'!Q36+'г. Новокуйбышевск'!Q36</f>
        <v>0</v>
      </c>
      <c r="R36" s="10"/>
    </row>
    <row r="37" spans="1:18" ht="15.75">
      <c r="A37" s="12" t="s">
        <v>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>
        <v>17</v>
      </c>
      <c r="P37" s="36">
        <f>'м.р. Волжский'!P37+'г. Новокуйбышевск'!P37</f>
        <v>6</v>
      </c>
      <c r="Q37" s="36">
        <f>'м.р. Волжский'!Q37+'г. Новокуйбышевск'!Q37</f>
        <v>0</v>
      </c>
      <c r="R37" s="10"/>
    </row>
    <row r="38" spans="1:18" ht="15.75">
      <c r="A38" s="12" t="s">
        <v>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>
        <v>18</v>
      </c>
      <c r="P38" s="36">
        <f>'м.р. Волжский'!P38+'г. Новокуйбышевск'!P38</f>
        <v>27</v>
      </c>
      <c r="Q38" s="36">
        <f>'м.р. Волжский'!Q38+'г. Новокуйбышевск'!Q38</f>
        <v>0</v>
      </c>
      <c r="R38" s="10"/>
    </row>
    <row r="39" spans="1:18" ht="15.7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>
        <v>19</v>
      </c>
      <c r="P39" s="36">
        <f>'м.р. Волжский'!P39+'г. Новокуйбышевск'!P39</f>
        <v>24</v>
      </c>
      <c r="Q39" s="36">
        <f>'м.р. Волжский'!Q39+'г. Новокуйбышевск'!Q39</f>
        <v>0</v>
      </c>
      <c r="R39" s="10"/>
    </row>
    <row r="40" spans="1:18" ht="15.75">
      <c r="A40" s="12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>
        <v>20</v>
      </c>
      <c r="P40" s="36">
        <f>'м.р. Волжский'!P40+'г. Новокуйбышевск'!P40</f>
        <v>9</v>
      </c>
      <c r="Q40" s="36">
        <f>'м.р. Волжский'!Q40+'г. Новокуйбышевск'!Q40</f>
        <v>0</v>
      </c>
      <c r="R40" s="10"/>
    </row>
    <row r="41" spans="1:18" ht="15.75">
      <c r="A41" s="12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>
        <v>21</v>
      </c>
      <c r="P41" s="36">
        <f>'м.р. Волжский'!P41+'г. Новокуйбышевск'!P41</f>
        <v>23</v>
      </c>
      <c r="Q41" s="36">
        <f>'м.р. Волжский'!Q41+'г. Новокуйбышевск'!Q41</f>
        <v>0</v>
      </c>
      <c r="R41" s="10"/>
    </row>
    <row r="42" spans="1:18" ht="25.5">
      <c r="A42" s="12" t="s">
        <v>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>
        <v>22</v>
      </c>
      <c r="P42" s="36">
        <f>'м.р. Волжский'!P42+'г. Новокуйбышевск'!P42</f>
        <v>21</v>
      </c>
      <c r="Q42" s="36">
        <f>'м.р. Волжский'!Q42+'г. Новокуйбышевск'!Q42</f>
        <v>0</v>
      </c>
      <c r="R42" s="10"/>
    </row>
    <row r="43" spans="1:18" ht="35.1" customHeight="1">
      <c r="A43" s="13" t="s">
        <v>20</v>
      </c>
      <c r="O43" s="14">
        <v>23</v>
      </c>
      <c r="P43" s="36">
        <f>'м.р. Волжский'!P43+'г. Новокуйбышевск'!P43</f>
        <v>1282</v>
      </c>
      <c r="Q43" s="31"/>
    </row>
    <row r="44" spans="1:18" ht="25.5">
      <c r="A44" s="15" t="s">
        <v>21</v>
      </c>
      <c r="O44" s="14">
        <v>24</v>
      </c>
      <c r="P44" s="36">
        <f>'м.р. Волжский'!P44+'г. Новокуйбышевск'!P44</f>
        <v>403</v>
      </c>
      <c r="Q44" s="31"/>
    </row>
    <row r="45" spans="1:18" ht="15.75">
      <c r="A45" s="15" t="s">
        <v>22</v>
      </c>
      <c r="O45" s="14">
        <v>25</v>
      </c>
      <c r="P45" s="36">
        <f>'м.р. Волжский'!P45+'г. Новокуйбышевск'!P45</f>
        <v>607</v>
      </c>
      <c r="Q45" s="31"/>
    </row>
    <row r="46" spans="1:18" ht="25.5">
      <c r="A46" s="15" t="s">
        <v>29</v>
      </c>
      <c r="O46" s="14">
        <v>26</v>
      </c>
      <c r="P46" s="36">
        <f>'м.р. Волжский'!P46+'г. Новокуйбышевск'!P46</f>
        <v>930</v>
      </c>
      <c r="Q46" s="31"/>
    </row>
    <row r="47" spans="1:18">
      <c r="A47" s="16"/>
    </row>
    <row r="48" spans="1:18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</sheetData>
  <sheetProtection selectLockedCells="1"/>
  <mergeCells count="3">
    <mergeCell ref="A17:Q17"/>
    <mergeCell ref="A18:Q18"/>
    <mergeCell ref="A48:Q48"/>
  </mergeCells>
  <dataValidations count="1">
    <dataValidation allowBlank="1" sqref="P21:Q46"/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showGridLines="0" topLeftCell="A20" workbookViewId="0">
      <selection activeCell="P21" sqref="P21:Q46"/>
    </sheetView>
  </sheetViews>
  <sheetFormatPr defaultColWidth="9.140625" defaultRowHeight="12.75"/>
  <cols>
    <col min="1" max="1" width="50.7109375" style="17" customWidth="1"/>
    <col min="2" max="14" width="2.140625" style="17" hidden="1" customWidth="1"/>
    <col min="15" max="15" width="6.42578125" style="17" bestFit="1" customWidth="1"/>
    <col min="16" max="17" width="18.7109375" style="17" customWidth="1"/>
    <col min="18" max="16384" width="9.140625" style="1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52" t="s">
        <v>28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8">
      <c r="A18" s="53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18" ht="39.950000000000003" customHeight="1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1</v>
      </c>
      <c r="P19" s="18" t="s">
        <v>30</v>
      </c>
      <c r="Q19" s="18" t="s">
        <v>31</v>
      </c>
      <c r="R19" s="3"/>
    </row>
    <row r="20" spans="1:18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>
        <v>2</v>
      </c>
      <c r="P20" s="5">
        <v>3</v>
      </c>
      <c r="Q20" s="20">
        <v>4</v>
      </c>
      <c r="R20" s="3"/>
    </row>
    <row r="21" spans="1:18" ht="15.75">
      <c r="A21" s="19" t="s">
        <v>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7">
        <v>1</v>
      </c>
      <c r="P21" s="36">
        <v>18</v>
      </c>
      <c r="Q21" s="36">
        <v>0</v>
      </c>
      <c r="R21" s="3"/>
    </row>
    <row r="22" spans="1:18" ht="15.7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">
        <v>2</v>
      </c>
      <c r="P22" s="36">
        <v>23</v>
      </c>
      <c r="Q22" s="36">
        <v>0</v>
      </c>
      <c r="R22" s="3"/>
    </row>
    <row r="23" spans="1:18" ht="15.75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>
        <v>3</v>
      </c>
      <c r="P23" s="36">
        <v>3</v>
      </c>
      <c r="Q23" s="36">
        <v>0</v>
      </c>
      <c r="R23" s="3"/>
    </row>
    <row r="24" spans="1:18" ht="15.75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">
        <v>4</v>
      </c>
      <c r="P24" s="36">
        <v>23</v>
      </c>
      <c r="Q24" s="36">
        <v>0</v>
      </c>
      <c r="R24" s="3"/>
    </row>
    <row r="25" spans="1:18" ht="25.5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7">
        <v>5</v>
      </c>
      <c r="P25" s="36">
        <v>23</v>
      </c>
      <c r="Q25" s="36">
        <v>0</v>
      </c>
      <c r="R25" s="3"/>
    </row>
    <row r="26" spans="1:18" ht="15.75">
      <c r="A26" s="19" t="s">
        <v>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7">
        <v>6</v>
      </c>
      <c r="P26" s="36">
        <v>19</v>
      </c>
      <c r="Q26" s="36">
        <v>0</v>
      </c>
      <c r="R26" s="3"/>
    </row>
    <row r="27" spans="1:18" ht="15.75">
      <c r="A27" s="19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8">
        <v>7</v>
      </c>
      <c r="P27" s="36">
        <v>17</v>
      </c>
      <c r="Q27" s="36">
        <v>0</v>
      </c>
      <c r="R27" s="3"/>
    </row>
    <row r="28" spans="1:18" ht="15.7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36">
        <v>17</v>
      </c>
      <c r="Q28" s="36">
        <v>0</v>
      </c>
      <c r="R28" s="10"/>
    </row>
    <row r="29" spans="1:18" ht="15.7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36">
        <v>10</v>
      </c>
      <c r="Q29" s="36">
        <v>0</v>
      </c>
      <c r="R29" s="10"/>
    </row>
    <row r="30" spans="1:18" ht="15.7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36">
        <v>10</v>
      </c>
      <c r="Q30" s="36">
        <v>0</v>
      </c>
      <c r="R30" s="10"/>
    </row>
    <row r="31" spans="1:18" ht="15.75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36">
        <v>9</v>
      </c>
      <c r="Q31" s="36">
        <v>0</v>
      </c>
      <c r="R31" s="10"/>
    </row>
    <row r="32" spans="1:18" ht="15.7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36">
        <v>5</v>
      </c>
      <c r="Q32" s="36">
        <v>0</v>
      </c>
      <c r="R32" s="10"/>
    </row>
    <row r="33" spans="1:18" ht="15.75">
      <c r="A33" s="9" t="s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v>13</v>
      </c>
      <c r="P33" s="36">
        <v>14</v>
      </c>
      <c r="Q33" s="36">
        <v>0</v>
      </c>
      <c r="R33" s="10"/>
    </row>
    <row r="34" spans="1:18" ht="15.75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v>14</v>
      </c>
      <c r="P34" s="36">
        <v>9</v>
      </c>
      <c r="Q34" s="36">
        <v>0</v>
      </c>
      <c r="R34" s="10"/>
    </row>
    <row r="35" spans="1:18" ht="15.75">
      <c r="A35" s="19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1">
        <v>15</v>
      </c>
      <c r="P35" s="36">
        <v>19</v>
      </c>
      <c r="Q35" s="36">
        <v>0</v>
      </c>
      <c r="R35" s="10"/>
    </row>
    <row r="36" spans="1:18" ht="15.75">
      <c r="A36" s="12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>
        <v>16</v>
      </c>
      <c r="P36" s="36">
        <v>16</v>
      </c>
      <c r="Q36" s="36">
        <v>0</v>
      </c>
      <c r="R36" s="10"/>
    </row>
    <row r="37" spans="1:18" ht="15.75">
      <c r="A37" s="12" t="s">
        <v>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>
        <v>17</v>
      </c>
      <c r="P37" s="36">
        <v>3</v>
      </c>
      <c r="Q37" s="36">
        <v>0</v>
      </c>
      <c r="R37" s="10"/>
    </row>
    <row r="38" spans="1:18" ht="15.75">
      <c r="A38" s="12" t="s">
        <v>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>
        <v>18</v>
      </c>
      <c r="P38" s="36">
        <v>11</v>
      </c>
      <c r="Q38" s="36">
        <v>0</v>
      </c>
      <c r="R38" s="10"/>
    </row>
    <row r="39" spans="1:18" ht="15.7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>
        <v>19</v>
      </c>
      <c r="P39" s="36">
        <v>13</v>
      </c>
      <c r="Q39" s="36">
        <v>0</v>
      </c>
      <c r="R39" s="10"/>
    </row>
    <row r="40" spans="1:18" ht="15.75">
      <c r="A40" s="12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>
        <v>20</v>
      </c>
      <c r="P40" s="36">
        <v>5</v>
      </c>
      <c r="Q40" s="36">
        <v>0</v>
      </c>
      <c r="R40" s="10"/>
    </row>
    <row r="41" spans="1:18" ht="15.75">
      <c r="A41" s="12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>
        <v>21</v>
      </c>
      <c r="P41" s="36">
        <v>10</v>
      </c>
      <c r="Q41" s="36">
        <v>0</v>
      </c>
      <c r="R41" s="10"/>
    </row>
    <row r="42" spans="1:18" ht="25.5">
      <c r="A42" s="12" t="s">
        <v>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>
        <v>22</v>
      </c>
      <c r="P42" s="36">
        <v>9</v>
      </c>
      <c r="Q42" s="36">
        <v>0</v>
      </c>
      <c r="R42" s="10"/>
    </row>
    <row r="43" spans="1:18" ht="35.1" customHeight="1">
      <c r="A43" s="13" t="s">
        <v>20</v>
      </c>
      <c r="O43" s="14">
        <v>23</v>
      </c>
      <c r="P43" s="37">
        <v>753</v>
      </c>
      <c r="Q43" s="31"/>
    </row>
    <row r="44" spans="1:18" ht="25.5">
      <c r="A44" s="15" t="s">
        <v>21</v>
      </c>
      <c r="O44" s="14">
        <v>24</v>
      </c>
      <c r="P44" s="37">
        <v>279</v>
      </c>
      <c r="Q44" s="31"/>
    </row>
    <row r="45" spans="1:18" ht="15.75">
      <c r="A45" s="15" t="s">
        <v>22</v>
      </c>
      <c r="O45" s="14">
        <v>25</v>
      </c>
      <c r="P45" s="38">
        <v>355</v>
      </c>
      <c r="Q45" s="31"/>
    </row>
    <row r="46" spans="1:18" ht="25.5">
      <c r="A46" s="15" t="s">
        <v>29</v>
      </c>
      <c r="O46" s="14">
        <v>26</v>
      </c>
      <c r="P46" s="37">
        <v>541</v>
      </c>
      <c r="Q46" s="31"/>
    </row>
    <row r="47" spans="1:18">
      <c r="A47" s="16"/>
    </row>
    <row r="48" spans="1:18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</sheetData>
  <sheetProtection selectLockedCells="1"/>
  <mergeCells count="3">
    <mergeCell ref="A17:Q17"/>
    <mergeCell ref="A18:Q18"/>
    <mergeCell ref="A48:Q48"/>
  </mergeCells>
  <dataValidations count="1">
    <dataValidation allowBlank="1" sqref="P21:Q46"/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showGridLines="0" topLeftCell="A17" workbookViewId="0">
      <selection activeCell="P25" sqref="P25"/>
    </sheetView>
  </sheetViews>
  <sheetFormatPr defaultColWidth="9.140625" defaultRowHeight="12.75"/>
  <cols>
    <col min="1" max="1" width="50.7109375" style="17" customWidth="1"/>
    <col min="2" max="14" width="2.140625" style="17" hidden="1" customWidth="1"/>
    <col min="15" max="15" width="6.42578125" style="17" bestFit="1" customWidth="1"/>
    <col min="16" max="17" width="18.7109375" style="17" customWidth="1"/>
    <col min="18" max="16384" width="9.140625" style="1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52" t="s">
        <v>28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8">
      <c r="A18" s="53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18" ht="39.950000000000003" customHeight="1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1</v>
      </c>
      <c r="P19" s="18" t="s">
        <v>30</v>
      </c>
      <c r="Q19" s="18" t="s">
        <v>31</v>
      </c>
      <c r="R19" s="3"/>
    </row>
    <row r="20" spans="1:18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>
        <v>2</v>
      </c>
      <c r="P20" s="5">
        <v>3</v>
      </c>
      <c r="Q20" s="20">
        <v>4</v>
      </c>
      <c r="R20" s="3"/>
    </row>
    <row r="21" spans="1:18" ht="15.75">
      <c r="A21" s="19" t="s">
        <v>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7">
        <v>1</v>
      </c>
      <c r="P21" s="36">
        <v>16</v>
      </c>
      <c r="Q21" s="1"/>
      <c r="R21" s="3"/>
    </row>
    <row r="22" spans="1:18" ht="15.7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">
        <v>2</v>
      </c>
      <c r="P22" s="36">
        <v>18</v>
      </c>
      <c r="Q22" s="1"/>
      <c r="R22" s="3"/>
    </row>
    <row r="23" spans="1:18" ht="15.75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>
        <v>3</v>
      </c>
      <c r="P23" s="36">
        <v>4</v>
      </c>
      <c r="Q23" s="1"/>
      <c r="R23" s="3"/>
    </row>
    <row r="24" spans="1:18" ht="15.75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">
        <v>4</v>
      </c>
      <c r="P24" s="36">
        <v>18</v>
      </c>
      <c r="Q24" s="1"/>
      <c r="R24" s="3"/>
    </row>
    <row r="25" spans="1:18" ht="25.5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7">
        <v>5</v>
      </c>
      <c r="P25" s="36">
        <v>18</v>
      </c>
      <c r="Q25" s="1"/>
      <c r="R25" s="3"/>
    </row>
    <row r="26" spans="1:18" ht="15.75">
      <c r="A26" s="19" t="s">
        <v>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7">
        <v>6</v>
      </c>
      <c r="P26" s="36">
        <v>12</v>
      </c>
      <c r="Q26" s="1"/>
      <c r="R26" s="3"/>
    </row>
    <row r="27" spans="1:18" ht="15.75">
      <c r="A27" s="19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8">
        <v>7</v>
      </c>
      <c r="P27" s="36">
        <v>13</v>
      </c>
      <c r="Q27" s="1"/>
      <c r="R27" s="3"/>
    </row>
    <row r="28" spans="1:18" ht="15.7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36">
        <v>12</v>
      </c>
      <c r="Q28" s="1"/>
      <c r="R28" s="10"/>
    </row>
    <row r="29" spans="1:18" ht="15.7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36">
        <v>11</v>
      </c>
      <c r="Q29" s="1"/>
      <c r="R29" s="10"/>
    </row>
    <row r="30" spans="1:18" ht="15.7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36">
        <v>9</v>
      </c>
      <c r="Q30" s="1"/>
      <c r="R30" s="10"/>
    </row>
    <row r="31" spans="1:18" ht="15.75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36">
        <v>5</v>
      </c>
      <c r="Q31" s="1"/>
      <c r="R31" s="10"/>
    </row>
    <row r="32" spans="1:18" ht="15.7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36">
        <v>5</v>
      </c>
      <c r="Q32" s="1"/>
      <c r="R32" s="10"/>
    </row>
    <row r="33" spans="1:18" ht="15.75">
      <c r="A33" s="9" t="s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v>13</v>
      </c>
      <c r="P33" s="36">
        <v>5</v>
      </c>
      <c r="Q33" s="1"/>
      <c r="R33" s="10"/>
    </row>
    <row r="34" spans="1:18" ht="15.75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v>14</v>
      </c>
      <c r="P34" s="36">
        <v>13</v>
      </c>
      <c r="Q34" s="1"/>
      <c r="R34" s="10"/>
    </row>
    <row r="35" spans="1:18" ht="15.75">
      <c r="A35" s="19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1">
        <v>15</v>
      </c>
      <c r="P35" s="36">
        <v>16</v>
      </c>
      <c r="Q35" s="1"/>
      <c r="R35" s="10"/>
    </row>
    <row r="36" spans="1:18" ht="15.75">
      <c r="A36" s="12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>
        <v>16</v>
      </c>
      <c r="P36" s="36">
        <v>14</v>
      </c>
      <c r="Q36" s="1"/>
      <c r="R36" s="10"/>
    </row>
    <row r="37" spans="1:18" ht="15.75">
      <c r="A37" s="12" t="s">
        <v>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>
        <v>17</v>
      </c>
      <c r="P37" s="36">
        <v>3</v>
      </c>
      <c r="Q37" s="1"/>
      <c r="R37" s="10"/>
    </row>
    <row r="38" spans="1:18" ht="15.75">
      <c r="A38" s="12" t="s">
        <v>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>
        <v>18</v>
      </c>
      <c r="P38" s="36">
        <v>16</v>
      </c>
      <c r="Q38" s="1"/>
      <c r="R38" s="10"/>
    </row>
    <row r="39" spans="1:18" ht="15.7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>
        <v>19</v>
      </c>
      <c r="P39" s="36">
        <v>11</v>
      </c>
      <c r="Q39" s="1"/>
      <c r="R39" s="10"/>
    </row>
    <row r="40" spans="1:18" ht="15.75">
      <c r="A40" s="12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>
        <v>20</v>
      </c>
      <c r="P40" s="36">
        <v>4</v>
      </c>
      <c r="Q40" s="1"/>
      <c r="R40" s="10"/>
    </row>
    <row r="41" spans="1:18" ht="15.75">
      <c r="A41" s="12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>
        <v>21</v>
      </c>
      <c r="P41" s="36">
        <v>13</v>
      </c>
      <c r="Q41" s="1"/>
      <c r="R41" s="10"/>
    </row>
    <row r="42" spans="1:18" ht="25.5">
      <c r="A42" s="12" t="s">
        <v>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>
        <v>22</v>
      </c>
      <c r="P42" s="36">
        <v>12</v>
      </c>
      <c r="Q42" s="1"/>
      <c r="R42" s="10"/>
    </row>
    <row r="43" spans="1:18" ht="35.1" customHeight="1">
      <c r="A43" s="13" t="s">
        <v>20</v>
      </c>
      <c r="O43" s="14">
        <v>23</v>
      </c>
      <c r="P43" s="37">
        <v>529</v>
      </c>
      <c r="Q43" s="26"/>
    </row>
    <row r="44" spans="1:18" ht="25.5">
      <c r="A44" s="15" t="s">
        <v>21</v>
      </c>
      <c r="O44" s="14">
        <v>24</v>
      </c>
      <c r="P44" s="37">
        <v>124</v>
      </c>
      <c r="Q44" s="26"/>
    </row>
    <row r="45" spans="1:18" ht="15.75">
      <c r="A45" s="15" t="s">
        <v>22</v>
      </c>
      <c r="O45" s="14">
        <v>25</v>
      </c>
      <c r="P45" s="38">
        <v>252</v>
      </c>
      <c r="Q45" s="26"/>
    </row>
    <row r="46" spans="1:18" ht="25.5">
      <c r="A46" s="15" t="s">
        <v>29</v>
      </c>
      <c r="O46" s="14">
        <v>26</v>
      </c>
      <c r="P46" s="37">
        <v>389</v>
      </c>
      <c r="Q46" s="26"/>
    </row>
    <row r="47" spans="1:18">
      <c r="A47" s="16"/>
    </row>
    <row r="48" spans="1:18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</sheetData>
  <sheetProtection selectLockedCells="1"/>
  <mergeCells count="3">
    <mergeCell ref="A17:Q17"/>
    <mergeCell ref="A18:Q18"/>
    <mergeCell ref="A48:Q48"/>
  </mergeCells>
  <dataValidations count="1">
    <dataValidation allowBlank="1" sqref="P21:Q46"/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T48"/>
  <sheetViews>
    <sheetView showGridLines="0" topLeftCell="A17" workbookViewId="0">
      <selection activeCell="P21" sqref="P21:Q46"/>
    </sheetView>
  </sheetViews>
  <sheetFormatPr defaultColWidth="9.140625" defaultRowHeight="12.75"/>
  <cols>
    <col min="1" max="1" width="50.7109375" style="21" customWidth="1"/>
    <col min="2" max="14" width="2.140625" style="21" hidden="1" customWidth="1"/>
    <col min="15" max="15" width="6.42578125" style="21" bestFit="1" customWidth="1"/>
    <col min="16" max="17" width="18.7109375" style="21" customWidth="1"/>
    <col min="18" max="16384" width="9.140625" style="2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20" ht="20.100000000000001" customHeight="1">
      <c r="A17" s="52" t="s">
        <v>28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20">
      <c r="A18" s="53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20" ht="39.950000000000003" customHeight="1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1</v>
      </c>
      <c r="P19" s="18" t="s">
        <v>30</v>
      </c>
      <c r="Q19" s="18" t="s">
        <v>31</v>
      </c>
      <c r="R19" s="3"/>
    </row>
    <row r="20" spans="1:20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>
        <v>2</v>
      </c>
      <c r="P20" s="5">
        <v>3</v>
      </c>
      <c r="Q20" s="20">
        <v>4</v>
      </c>
      <c r="R20" s="3"/>
    </row>
    <row r="21" spans="1:20" ht="15.75">
      <c r="A21" s="19" t="s">
        <v>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7">
        <v>1</v>
      </c>
      <c r="P21" s="36">
        <v>4</v>
      </c>
      <c r="Q21" s="36">
        <v>0</v>
      </c>
      <c r="R21" s="3"/>
      <c r="S21" s="27"/>
      <c r="T21" s="27"/>
    </row>
    <row r="22" spans="1:20" ht="15.7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">
        <v>2</v>
      </c>
      <c r="P22" s="36">
        <v>4</v>
      </c>
      <c r="Q22" s="36">
        <v>0</v>
      </c>
      <c r="R22" s="3"/>
      <c r="S22" s="27"/>
      <c r="T22" s="27"/>
    </row>
    <row r="23" spans="1:20" ht="15.75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>
        <v>3</v>
      </c>
      <c r="P23" s="36">
        <v>1</v>
      </c>
      <c r="Q23" s="36">
        <v>0</v>
      </c>
      <c r="R23" s="3"/>
      <c r="S23" s="27"/>
      <c r="T23" s="27"/>
    </row>
    <row r="24" spans="1:20" ht="15.75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">
        <v>4</v>
      </c>
      <c r="P24" s="36">
        <v>4</v>
      </c>
      <c r="Q24" s="36">
        <v>0</v>
      </c>
      <c r="R24" s="3"/>
      <c r="S24" s="27"/>
      <c r="T24" s="27"/>
    </row>
    <row r="25" spans="1:20" ht="25.5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7">
        <v>5</v>
      </c>
      <c r="P25" s="36">
        <v>3</v>
      </c>
      <c r="Q25" s="36">
        <v>0</v>
      </c>
      <c r="R25" s="3"/>
      <c r="S25" s="27"/>
      <c r="T25" s="27"/>
    </row>
    <row r="26" spans="1:20" ht="15.75">
      <c r="A26" s="19" t="s">
        <v>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7">
        <v>6</v>
      </c>
      <c r="P26" s="36">
        <v>3</v>
      </c>
      <c r="Q26" s="36">
        <v>0</v>
      </c>
      <c r="R26" s="3"/>
      <c r="S26" s="27"/>
      <c r="T26" s="27"/>
    </row>
    <row r="27" spans="1:20" ht="15.75">
      <c r="A27" s="19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8">
        <v>7</v>
      </c>
      <c r="P27" s="36">
        <v>3</v>
      </c>
      <c r="Q27" s="36">
        <v>0</v>
      </c>
      <c r="R27" s="3"/>
      <c r="S27" s="27"/>
      <c r="T27" s="27"/>
    </row>
    <row r="28" spans="1:20" ht="15.7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36">
        <v>4</v>
      </c>
      <c r="Q28" s="36">
        <v>0</v>
      </c>
      <c r="R28" s="10"/>
      <c r="S28" s="27"/>
      <c r="T28" s="27"/>
    </row>
    <row r="29" spans="1:20" ht="15.7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36">
        <v>4</v>
      </c>
      <c r="Q29" s="36">
        <v>0</v>
      </c>
      <c r="R29" s="10"/>
      <c r="S29" s="27"/>
      <c r="T29" s="27"/>
    </row>
    <row r="30" spans="1:20" ht="15.7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36">
        <v>2</v>
      </c>
      <c r="Q30" s="36">
        <v>0</v>
      </c>
      <c r="R30" s="10"/>
      <c r="S30" s="27"/>
      <c r="T30" s="27"/>
    </row>
    <row r="31" spans="1:20" ht="15.75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36">
        <v>2</v>
      </c>
      <c r="Q31" s="36">
        <v>0</v>
      </c>
      <c r="R31" s="10"/>
      <c r="S31" s="27"/>
      <c r="T31" s="27"/>
    </row>
    <row r="32" spans="1:20" ht="15.7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36">
        <v>1</v>
      </c>
      <c r="Q32" s="36">
        <v>0</v>
      </c>
      <c r="R32" s="10"/>
      <c r="S32" s="27"/>
      <c r="T32" s="27"/>
    </row>
    <row r="33" spans="1:20" ht="15.75">
      <c r="A33" s="9" t="s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v>13</v>
      </c>
      <c r="P33" s="36">
        <v>4</v>
      </c>
      <c r="Q33" s="36">
        <v>0</v>
      </c>
      <c r="R33" s="10"/>
      <c r="S33" s="27"/>
      <c r="T33" s="27"/>
    </row>
    <row r="34" spans="1:20" ht="15.75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v>14</v>
      </c>
      <c r="P34" s="36">
        <v>4</v>
      </c>
      <c r="Q34" s="36">
        <v>0</v>
      </c>
      <c r="R34" s="10"/>
      <c r="S34" s="27"/>
      <c r="T34" s="27"/>
    </row>
    <row r="35" spans="1:20" ht="15.75">
      <c r="A35" s="19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1">
        <v>15</v>
      </c>
      <c r="P35" s="36">
        <v>1</v>
      </c>
      <c r="Q35" s="36">
        <v>0</v>
      </c>
      <c r="R35" s="10"/>
      <c r="S35" s="27"/>
      <c r="T35" s="27"/>
    </row>
    <row r="36" spans="1:20" ht="15.75">
      <c r="A36" s="12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>
        <v>16</v>
      </c>
      <c r="P36" s="36">
        <v>2</v>
      </c>
      <c r="Q36" s="36">
        <v>0</v>
      </c>
      <c r="R36" s="10"/>
      <c r="S36" s="27"/>
      <c r="T36" s="27"/>
    </row>
    <row r="37" spans="1:20" ht="15.75">
      <c r="A37" s="12" t="s">
        <v>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>
        <v>17</v>
      </c>
      <c r="P37" s="36">
        <v>1</v>
      </c>
      <c r="Q37" s="36">
        <v>0</v>
      </c>
      <c r="R37" s="10"/>
      <c r="S37" s="27"/>
      <c r="T37" s="27"/>
    </row>
    <row r="38" spans="1:20" ht="15.75">
      <c r="A38" s="12" t="s">
        <v>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>
        <v>18</v>
      </c>
      <c r="P38" s="36">
        <v>4</v>
      </c>
      <c r="Q38" s="36">
        <v>0</v>
      </c>
      <c r="R38" s="10"/>
      <c r="S38" s="27"/>
      <c r="T38" s="27"/>
    </row>
    <row r="39" spans="1:20" ht="15.7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>
        <v>19</v>
      </c>
      <c r="P39" s="36">
        <v>3</v>
      </c>
      <c r="Q39" s="36">
        <v>0</v>
      </c>
      <c r="R39" s="10"/>
      <c r="S39" s="27"/>
      <c r="T39" s="27"/>
    </row>
    <row r="40" spans="1:20" ht="15.75">
      <c r="A40" s="12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>
        <v>20</v>
      </c>
      <c r="P40" s="36">
        <v>3</v>
      </c>
      <c r="Q40" s="36">
        <v>0</v>
      </c>
      <c r="R40" s="10"/>
      <c r="S40" s="27"/>
      <c r="T40" s="27"/>
    </row>
    <row r="41" spans="1:20" ht="15.75">
      <c r="A41" s="12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>
        <v>21</v>
      </c>
      <c r="P41" s="36">
        <v>4</v>
      </c>
      <c r="Q41" s="36">
        <v>0</v>
      </c>
      <c r="R41" s="10"/>
      <c r="S41" s="27"/>
      <c r="T41" s="27"/>
    </row>
    <row r="42" spans="1:20" ht="25.5">
      <c r="A42" s="12" t="s">
        <v>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>
        <v>22</v>
      </c>
      <c r="P42" s="36">
        <v>3</v>
      </c>
      <c r="Q42" s="36">
        <v>0</v>
      </c>
      <c r="R42" s="10"/>
      <c r="S42" s="27"/>
      <c r="T42" s="27"/>
    </row>
    <row r="43" spans="1:20" ht="35.1" customHeight="1">
      <c r="A43" s="13" t="s">
        <v>20</v>
      </c>
      <c r="O43" s="14">
        <v>23</v>
      </c>
      <c r="P43" s="37">
        <v>194</v>
      </c>
      <c r="Q43" s="35"/>
      <c r="S43" s="27"/>
      <c r="T43" s="27"/>
    </row>
    <row r="44" spans="1:20" ht="25.5">
      <c r="A44" s="15" t="s">
        <v>21</v>
      </c>
      <c r="O44" s="14">
        <v>24</v>
      </c>
      <c r="P44" s="37">
        <v>35</v>
      </c>
      <c r="Q44" s="31"/>
      <c r="S44" s="27"/>
      <c r="T44" s="27"/>
    </row>
    <row r="45" spans="1:20" ht="15.75">
      <c r="A45" s="15" t="s">
        <v>22</v>
      </c>
      <c r="O45" s="14">
        <v>25</v>
      </c>
      <c r="P45" s="38">
        <v>78</v>
      </c>
      <c r="Q45" s="31"/>
      <c r="S45" s="27"/>
      <c r="T45" s="27"/>
    </row>
    <row r="46" spans="1:20" ht="25.5">
      <c r="A46" s="15" t="s">
        <v>29</v>
      </c>
      <c r="O46" s="14">
        <v>26</v>
      </c>
      <c r="P46" s="37">
        <v>84</v>
      </c>
      <c r="Q46" s="31"/>
      <c r="S46" s="27"/>
      <c r="T46" s="27"/>
    </row>
    <row r="47" spans="1:20">
      <c r="A47" s="16"/>
    </row>
    <row r="48" spans="1:20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</sheetData>
  <sheetProtection selectLockedCells="1"/>
  <mergeCells count="3">
    <mergeCell ref="A17:Q17"/>
    <mergeCell ref="A18:Q18"/>
    <mergeCell ref="A48:Q48"/>
  </mergeCells>
  <dataValidations count="1">
    <dataValidation allowBlank="1" sqref="P21:Q46"/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R48"/>
  <sheetViews>
    <sheetView showGridLines="0" topLeftCell="A18" workbookViewId="0">
      <selection activeCell="P43" sqref="P43"/>
    </sheetView>
  </sheetViews>
  <sheetFormatPr defaultColWidth="9.140625" defaultRowHeight="12.75"/>
  <cols>
    <col min="1" max="1" width="50.7109375" style="17" customWidth="1"/>
    <col min="2" max="14" width="2.140625" style="17" hidden="1" customWidth="1"/>
    <col min="15" max="15" width="6.42578125" style="17" bestFit="1" customWidth="1"/>
    <col min="16" max="17" width="18.7109375" style="17" customWidth="1"/>
    <col min="18" max="16384" width="9.140625" style="1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52" t="s">
        <v>28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8">
      <c r="A18" s="53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18" ht="39.950000000000003" customHeight="1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1</v>
      </c>
      <c r="P19" s="18" t="s">
        <v>30</v>
      </c>
      <c r="Q19" s="18" t="s">
        <v>31</v>
      </c>
      <c r="R19" s="3"/>
    </row>
    <row r="20" spans="1:18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>
        <v>2</v>
      </c>
      <c r="P20" s="5">
        <v>3</v>
      </c>
      <c r="Q20" s="20">
        <v>4</v>
      </c>
      <c r="R20" s="3"/>
    </row>
    <row r="21" spans="1:18" ht="15.75">
      <c r="A21" s="19" t="s">
        <v>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7">
        <v>1</v>
      </c>
      <c r="P21" s="36">
        <v>67</v>
      </c>
      <c r="Q21" s="36"/>
      <c r="R21" s="3"/>
    </row>
    <row r="22" spans="1:18" ht="15.7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">
        <v>2</v>
      </c>
      <c r="P22" s="36">
        <v>69</v>
      </c>
      <c r="Q22" s="36"/>
      <c r="R22" s="3"/>
    </row>
    <row r="23" spans="1:18" ht="15.75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>
        <v>3</v>
      </c>
      <c r="P23" s="36">
        <v>6</v>
      </c>
      <c r="Q23" s="36"/>
      <c r="R23" s="3"/>
    </row>
    <row r="24" spans="1:18" ht="15.75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">
        <v>4</v>
      </c>
      <c r="P24" s="36">
        <v>69</v>
      </c>
      <c r="Q24" s="36"/>
      <c r="R24" s="3"/>
    </row>
    <row r="25" spans="1:18" ht="25.5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7">
        <v>5</v>
      </c>
      <c r="P25" s="36">
        <v>69</v>
      </c>
      <c r="Q25" s="36"/>
      <c r="R25" s="3"/>
    </row>
    <row r="26" spans="1:18" ht="15.75">
      <c r="A26" s="19" t="s">
        <v>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7">
        <v>6</v>
      </c>
      <c r="P26" s="36">
        <v>58</v>
      </c>
      <c r="Q26" s="36"/>
      <c r="R26" s="3"/>
    </row>
    <row r="27" spans="1:18" ht="15.75">
      <c r="A27" s="19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8">
        <v>7</v>
      </c>
      <c r="P27" s="36">
        <v>54</v>
      </c>
      <c r="Q27" s="36"/>
      <c r="R27" s="3"/>
    </row>
    <row r="28" spans="1:18" ht="15.7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36">
        <v>61</v>
      </c>
      <c r="Q28" s="36"/>
      <c r="R28" s="10"/>
    </row>
    <row r="29" spans="1:18" ht="15.7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36">
        <v>66</v>
      </c>
      <c r="Q29" s="36"/>
      <c r="R29" s="10"/>
    </row>
    <row r="30" spans="1:18" ht="15.7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36">
        <v>62</v>
      </c>
      <c r="Q30" s="36"/>
      <c r="R30" s="10"/>
    </row>
    <row r="31" spans="1:18" ht="15.75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36">
        <v>43</v>
      </c>
      <c r="Q31" s="36"/>
      <c r="R31" s="10"/>
    </row>
    <row r="32" spans="1:18" ht="15.7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36">
        <v>44</v>
      </c>
      <c r="Q32" s="36"/>
      <c r="R32" s="10"/>
    </row>
    <row r="33" spans="1:18" ht="15.75">
      <c r="A33" s="9" t="s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v>13</v>
      </c>
      <c r="P33" s="36">
        <v>39</v>
      </c>
      <c r="Q33" s="36"/>
      <c r="R33" s="10"/>
    </row>
    <row r="34" spans="1:18" ht="15.75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v>14</v>
      </c>
      <c r="P34" s="36">
        <v>59</v>
      </c>
      <c r="Q34" s="36"/>
      <c r="R34" s="10"/>
    </row>
    <row r="35" spans="1:18" ht="15.75">
      <c r="A35" s="19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1">
        <v>15</v>
      </c>
      <c r="P35" s="36">
        <v>49</v>
      </c>
      <c r="Q35" s="36"/>
      <c r="R35" s="10"/>
    </row>
    <row r="36" spans="1:18" ht="15.75">
      <c r="A36" s="12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>
        <v>16</v>
      </c>
      <c r="P36" s="36">
        <v>15</v>
      </c>
      <c r="Q36" s="36"/>
      <c r="R36" s="10"/>
    </row>
    <row r="37" spans="1:18" ht="15.75">
      <c r="A37" s="12" t="s">
        <v>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>
        <v>17</v>
      </c>
      <c r="P37" s="36">
        <v>16</v>
      </c>
      <c r="Q37" s="36"/>
      <c r="R37" s="10"/>
    </row>
    <row r="38" spans="1:18" ht="15.75">
      <c r="A38" s="12" t="s">
        <v>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>
        <v>18</v>
      </c>
      <c r="P38" s="36">
        <v>69</v>
      </c>
      <c r="Q38" s="36"/>
      <c r="R38" s="10"/>
    </row>
    <row r="39" spans="1:18" ht="15.7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>
        <v>19</v>
      </c>
      <c r="P39" s="36">
        <v>10</v>
      </c>
      <c r="Q39" s="36"/>
      <c r="R39" s="10"/>
    </row>
    <row r="40" spans="1:18" ht="15.75">
      <c r="A40" s="12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>
        <v>20</v>
      </c>
      <c r="P40" s="36">
        <v>5</v>
      </c>
      <c r="Q40" s="36"/>
      <c r="R40" s="10"/>
    </row>
    <row r="41" spans="1:18" ht="15.75">
      <c r="A41" s="12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>
        <v>21</v>
      </c>
      <c r="P41" s="36">
        <v>56</v>
      </c>
      <c r="Q41" s="36"/>
      <c r="R41" s="10"/>
    </row>
    <row r="42" spans="1:18" ht="25.5">
      <c r="A42" s="12" t="s">
        <v>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>
        <v>22</v>
      </c>
      <c r="P42" s="36">
        <v>61</v>
      </c>
      <c r="Q42" s="36"/>
      <c r="R42" s="10"/>
    </row>
    <row r="43" spans="1:18" ht="35.1" customHeight="1">
      <c r="A43" s="13" t="s">
        <v>20</v>
      </c>
      <c r="O43" s="14">
        <v>23</v>
      </c>
      <c r="P43" s="39">
        <v>3744</v>
      </c>
      <c r="Q43" s="51"/>
    </row>
    <row r="44" spans="1:18" ht="25.5">
      <c r="A44" s="15" t="s">
        <v>21</v>
      </c>
      <c r="O44" s="14">
        <v>24</v>
      </c>
      <c r="P44" s="39">
        <v>792</v>
      </c>
      <c r="Q44" s="31"/>
    </row>
    <row r="45" spans="1:18" ht="15.75">
      <c r="A45" s="15" t="s">
        <v>22</v>
      </c>
      <c r="O45" s="14">
        <v>25</v>
      </c>
      <c r="P45" s="40">
        <v>1382</v>
      </c>
      <c r="Q45" s="31"/>
    </row>
    <row r="46" spans="1:18" ht="25.5">
      <c r="A46" s="15" t="s">
        <v>29</v>
      </c>
      <c r="O46" s="14">
        <v>26</v>
      </c>
      <c r="P46" s="39">
        <v>2477</v>
      </c>
      <c r="Q46" s="31"/>
    </row>
    <row r="47" spans="1:18">
      <c r="A47" s="16"/>
    </row>
    <row r="48" spans="1:18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</sheetData>
  <sheetProtection selectLockedCells="1"/>
  <mergeCells count="3">
    <mergeCell ref="A17:Q17"/>
    <mergeCell ref="A18:Q18"/>
    <mergeCell ref="A48:Q48"/>
  </mergeCells>
  <dataValidations count="1">
    <dataValidation allowBlank="1" sqref="P21:Q46"/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R48"/>
  <sheetViews>
    <sheetView showGridLines="0" topLeftCell="A20" workbookViewId="0">
      <selection activeCell="P21" sqref="P21:Q46"/>
    </sheetView>
  </sheetViews>
  <sheetFormatPr defaultColWidth="9.140625" defaultRowHeight="12.75"/>
  <cols>
    <col min="1" max="1" width="50.7109375" style="17" customWidth="1"/>
    <col min="2" max="14" width="2.140625" style="17" hidden="1" customWidth="1"/>
    <col min="15" max="15" width="6.42578125" style="17" bestFit="1" customWidth="1"/>
    <col min="16" max="17" width="18.7109375" style="17" customWidth="1"/>
    <col min="18" max="16384" width="9.140625" style="1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52" t="s">
        <v>28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8">
      <c r="A18" s="53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18" ht="102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1</v>
      </c>
      <c r="P19" s="18" t="s">
        <v>30</v>
      </c>
      <c r="Q19" s="18" t="s">
        <v>31</v>
      </c>
      <c r="R19" s="3"/>
    </row>
    <row r="20" spans="1:18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>
        <v>2</v>
      </c>
      <c r="P20" s="5">
        <v>3</v>
      </c>
      <c r="Q20" s="20">
        <v>4</v>
      </c>
      <c r="R20" s="3"/>
    </row>
    <row r="21" spans="1:18" ht="15.75">
      <c r="A21" s="19" t="s">
        <v>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7">
        <v>1</v>
      </c>
      <c r="P21" s="36">
        <f>'м.р. Сызранский'!P21+'м.р. Шигонский'!P21+'г.о. Октябрьск'!P21+'г.о. Сызрань'!P21</f>
        <v>23</v>
      </c>
      <c r="Q21" s="36">
        <f>'м.р. Сызранский'!Q21+'м.р. Шигонский'!Q21+'г.о. Октябрьск'!Q21+'г.о. Сызрань'!Q21</f>
        <v>0</v>
      </c>
      <c r="R21" s="3"/>
    </row>
    <row r="22" spans="1:18" ht="15.7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">
        <v>2</v>
      </c>
      <c r="P22" s="36">
        <f>'м.р. Сызранский'!P22+'м.р. Шигонский'!P22+'г.о. Октябрьск'!P22+'г.о. Сызрань'!P22</f>
        <v>56</v>
      </c>
      <c r="Q22" s="36">
        <f>'м.р. Сызранский'!Q22+'м.р. Шигонский'!Q22+'г.о. Октябрьск'!Q22+'г.о. Сызрань'!Q22</f>
        <v>0</v>
      </c>
      <c r="R22" s="3"/>
    </row>
    <row r="23" spans="1:18" ht="15.75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>
        <v>3</v>
      </c>
      <c r="P23" s="36">
        <f>'м.р. Сызранский'!P23+'м.р. Шигонский'!P23+'г.о. Октябрьск'!P23+'г.о. Сызрань'!P23</f>
        <v>2</v>
      </c>
      <c r="Q23" s="36">
        <f>'м.р. Сызранский'!Q23+'м.р. Шигонский'!Q23+'г.о. Октябрьск'!Q23+'г.о. Сызрань'!Q23</f>
        <v>0</v>
      </c>
      <c r="R23" s="3"/>
    </row>
    <row r="24" spans="1:18" ht="15.75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">
        <v>4</v>
      </c>
      <c r="P24" s="36">
        <f>'м.р. Сызранский'!P24+'м.р. Шигонский'!P24+'г.о. Октябрьск'!P24+'г.о. Сызрань'!P24</f>
        <v>58</v>
      </c>
      <c r="Q24" s="36">
        <f>'м.р. Сызранский'!Q24+'м.р. Шигонский'!Q24+'г.о. Октябрьск'!Q24+'г.о. Сызрань'!Q24</f>
        <v>0</v>
      </c>
      <c r="R24" s="3"/>
    </row>
    <row r="25" spans="1:18" ht="25.5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7">
        <v>5</v>
      </c>
      <c r="P25" s="36">
        <f>'м.р. Сызранский'!P25+'м.р. Шигонский'!P25+'г.о. Октябрьск'!P25+'г.о. Сызрань'!P25</f>
        <v>58</v>
      </c>
      <c r="Q25" s="36">
        <f>'м.р. Сызранский'!Q25+'м.р. Шигонский'!Q25+'г.о. Октябрьск'!Q25+'г.о. Сызрань'!Q25</f>
        <v>0</v>
      </c>
      <c r="R25" s="3"/>
    </row>
    <row r="26" spans="1:18" ht="15.75">
      <c r="A26" s="19" t="s">
        <v>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7">
        <v>6</v>
      </c>
      <c r="P26" s="36">
        <f>'м.р. Сызранский'!P26+'м.р. Шигонский'!P26+'г.о. Октябрьск'!P26+'г.о. Сызрань'!P26</f>
        <v>51</v>
      </c>
      <c r="Q26" s="36">
        <f>'м.р. Сызранский'!Q26+'м.р. Шигонский'!Q26+'г.о. Октябрьск'!Q26+'г.о. Сызрань'!Q26</f>
        <v>0</v>
      </c>
      <c r="R26" s="3"/>
    </row>
    <row r="27" spans="1:18" ht="15.75">
      <c r="A27" s="19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8">
        <v>7</v>
      </c>
      <c r="P27" s="36">
        <f>'м.р. Сызранский'!P27+'м.р. Шигонский'!P27+'г.о. Октябрьск'!P27+'г.о. Сызрань'!P27</f>
        <v>47</v>
      </c>
      <c r="Q27" s="36">
        <f>'м.р. Сызранский'!Q27+'м.р. Шигонский'!Q27+'г.о. Октябрьск'!Q27+'г.о. Сызрань'!Q27</f>
        <v>0</v>
      </c>
      <c r="R27" s="3"/>
    </row>
    <row r="28" spans="1:18" ht="15.7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36">
        <f>'м.р. Сызранский'!P28+'м.р. Шигонский'!P28+'г.о. Октябрьск'!P28+'г.о. Сызрань'!P28</f>
        <v>51</v>
      </c>
      <c r="Q28" s="36">
        <f>'м.р. Сызранский'!Q28+'м.р. Шигонский'!Q28+'г.о. Октябрьск'!Q28+'г.о. Сызрань'!Q28</f>
        <v>0</v>
      </c>
      <c r="R28" s="10"/>
    </row>
    <row r="29" spans="1:18" ht="15.7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36">
        <f>'м.р. Сызранский'!P29+'м.р. Шигонский'!P29+'г.о. Октябрьск'!P29+'г.о. Сызрань'!P29</f>
        <v>42</v>
      </c>
      <c r="Q29" s="36">
        <f>'м.р. Сызранский'!Q29+'м.р. Шигонский'!Q29+'г.о. Октябрьск'!Q29+'г.о. Сызрань'!Q29</f>
        <v>0</v>
      </c>
      <c r="R29" s="10"/>
    </row>
    <row r="30" spans="1:18" ht="15.7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36">
        <f>'м.р. Сызранский'!P30+'м.р. Шигонский'!P30+'г.о. Октябрьск'!P30+'г.о. Сызрань'!P30</f>
        <v>14</v>
      </c>
      <c r="Q30" s="36">
        <f>'м.р. Сызранский'!Q30+'м.р. Шигонский'!Q30+'г.о. Октябрьск'!Q30+'г.о. Сызрань'!Q30</f>
        <v>0</v>
      </c>
      <c r="R30" s="10"/>
    </row>
    <row r="31" spans="1:18" ht="15.75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36">
        <f>'м.р. Сызранский'!P31+'м.р. Шигонский'!P31+'г.о. Октябрьск'!P31+'г.о. Сызрань'!P31</f>
        <v>37</v>
      </c>
      <c r="Q31" s="36">
        <f>'м.р. Сызранский'!Q31+'м.р. Шигонский'!Q31+'г.о. Октябрьск'!Q31+'г.о. Сызрань'!Q31</f>
        <v>0</v>
      </c>
      <c r="R31" s="10"/>
    </row>
    <row r="32" spans="1:18" ht="15.7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36">
        <f>'м.р. Сызранский'!P32+'м.р. Шигонский'!P32+'г.о. Октябрьск'!P32+'г.о. Сызрань'!P32</f>
        <v>23</v>
      </c>
      <c r="Q32" s="36">
        <f>'м.р. Сызранский'!Q32+'м.р. Шигонский'!Q32+'г.о. Октябрьск'!Q32+'г.о. Сызрань'!Q32</f>
        <v>0</v>
      </c>
      <c r="R32" s="10"/>
    </row>
    <row r="33" spans="1:18" ht="15.75">
      <c r="A33" s="9" t="s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v>13</v>
      </c>
      <c r="P33" s="36">
        <f>'м.р. Сызранский'!P33+'м.р. Шигонский'!P33+'г.о. Октябрьск'!P33+'г.о. Сызрань'!P33</f>
        <v>25</v>
      </c>
      <c r="Q33" s="36">
        <f>'м.р. Сызранский'!Q33+'м.р. Шигонский'!Q33+'г.о. Октябрьск'!Q33+'г.о. Сызрань'!Q33</f>
        <v>0</v>
      </c>
      <c r="R33" s="10"/>
    </row>
    <row r="34" spans="1:18" ht="15.75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v>14</v>
      </c>
      <c r="P34" s="36">
        <f>'м.р. Сызранский'!P34+'м.р. Шигонский'!P34+'г.о. Октябрьск'!P34+'г.о. Сызрань'!P34</f>
        <v>28</v>
      </c>
      <c r="Q34" s="36">
        <f>'м.р. Сызранский'!Q34+'м.р. Шигонский'!Q34+'г.о. Октябрьск'!Q34+'г.о. Сызрань'!Q34</f>
        <v>0</v>
      </c>
      <c r="R34" s="10"/>
    </row>
    <row r="35" spans="1:18" ht="15.75">
      <c r="A35" s="19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1">
        <v>15</v>
      </c>
      <c r="P35" s="36">
        <f>'м.р. Сызранский'!P35+'м.р. Шигонский'!P35+'г.о. Октябрьск'!P35+'г.о. Сызрань'!P35</f>
        <v>29</v>
      </c>
      <c r="Q35" s="36">
        <f>'м.р. Сызранский'!Q35+'м.р. Шигонский'!Q35+'г.о. Октябрьск'!Q35+'г.о. Сызрань'!Q35</f>
        <v>0</v>
      </c>
      <c r="R35" s="10"/>
    </row>
    <row r="36" spans="1:18" ht="15.75">
      <c r="A36" s="12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>
        <v>16</v>
      </c>
      <c r="P36" s="36">
        <f>'м.р. Сызранский'!P36+'м.р. Шигонский'!P36+'г.о. Октябрьск'!P36+'г.о. Сызрань'!P36</f>
        <v>1</v>
      </c>
      <c r="Q36" s="36">
        <f>'м.р. Сызранский'!Q36+'м.р. Шигонский'!Q36+'г.о. Октябрьск'!Q36+'г.о. Сызрань'!Q36</f>
        <v>0</v>
      </c>
      <c r="R36" s="10"/>
    </row>
    <row r="37" spans="1:18" ht="15.75">
      <c r="A37" s="12" t="s">
        <v>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>
        <v>17</v>
      </c>
      <c r="P37" s="36">
        <f>'м.р. Сызранский'!P37+'м.р. Шигонский'!P37+'г.о. Октябрьск'!P37+'г.о. Сызрань'!P37</f>
        <v>1</v>
      </c>
      <c r="Q37" s="36">
        <f>'м.р. Сызранский'!Q37+'м.р. Шигонский'!Q37+'г.о. Октябрьск'!Q37+'г.о. Сызрань'!Q37</f>
        <v>0</v>
      </c>
      <c r="R37" s="10"/>
    </row>
    <row r="38" spans="1:18" ht="15.75">
      <c r="A38" s="12" t="s">
        <v>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>
        <v>18</v>
      </c>
      <c r="P38" s="36">
        <f>'м.р. Сызранский'!P38+'м.р. Шигонский'!P38+'г.о. Октябрьск'!P38+'г.о. Сызрань'!P38</f>
        <v>40</v>
      </c>
      <c r="Q38" s="36">
        <f>'м.р. Сызранский'!Q38+'м.р. Шигонский'!Q38+'г.о. Октябрьск'!Q38+'г.о. Сызрань'!Q38</f>
        <v>0</v>
      </c>
      <c r="R38" s="10"/>
    </row>
    <row r="39" spans="1:18" ht="15.7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>
        <v>19</v>
      </c>
      <c r="P39" s="36">
        <f>'м.р. Сызранский'!P39+'м.р. Шигонский'!P39+'г.о. Октябрьск'!P39+'г.о. Сызрань'!P39</f>
        <v>2</v>
      </c>
      <c r="Q39" s="36">
        <f>'м.р. Сызранский'!Q39+'м.р. Шигонский'!Q39+'г.о. Октябрьск'!Q39+'г.о. Сызрань'!Q39</f>
        <v>0</v>
      </c>
      <c r="R39" s="10"/>
    </row>
    <row r="40" spans="1:18" ht="15.75">
      <c r="A40" s="12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>
        <v>20</v>
      </c>
      <c r="P40" s="36">
        <f>'м.р. Сызранский'!P40+'м.р. Шигонский'!P40+'г.о. Октябрьск'!P40+'г.о. Сызрань'!P40</f>
        <v>1</v>
      </c>
      <c r="Q40" s="36">
        <f>'м.р. Сызранский'!Q40+'м.р. Шигонский'!Q40+'г.о. Октябрьск'!Q40+'г.о. Сызрань'!Q40</f>
        <v>0</v>
      </c>
      <c r="R40" s="10"/>
    </row>
    <row r="41" spans="1:18" ht="15.75">
      <c r="A41" s="12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>
        <v>21</v>
      </c>
      <c r="P41" s="36">
        <f>'м.р. Сызранский'!P41+'м.р. Шигонский'!P41+'г.о. Октябрьск'!P41+'г.о. Сызрань'!P41</f>
        <v>36</v>
      </c>
      <c r="Q41" s="36">
        <f>'м.р. Сызранский'!Q41+'м.р. Шигонский'!Q41+'г.о. Октябрьск'!Q41+'г.о. Сызрань'!Q41</f>
        <v>0</v>
      </c>
      <c r="R41" s="10"/>
    </row>
    <row r="42" spans="1:18" ht="25.5">
      <c r="A42" s="12" t="s">
        <v>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>
        <v>22</v>
      </c>
      <c r="P42" s="36">
        <f>'м.р. Сызранский'!P42+'м.р. Шигонский'!P42+'г.о. Октябрьск'!P42+'г.о. Сызрань'!P42</f>
        <v>24</v>
      </c>
      <c r="Q42" s="36">
        <f>'м.р. Сызранский'!Q42+'м.р. Шигонский'!Q42+'г.о. Октябрьск'!Q42+'г.о. Сызрань'!Q42</f>
        <v>0</v>
      </c>
      <c r="R42" s="10"/>
    </row>
    <row r="43" spans="1:18" ht="35.1" customHeight="1">
      <c r="A43" s="13" t="s">
        <v>20</v>
      </c>
      <c r="O43" s="14">
        <v>23</v>
      </c>
      <c r="P43" s="36">
        <f>'м.р. Сызранский'!P43+'м.р. Шигонский'!P43+'г.о. Октябрьск'!P43+'г.о. Сызрань'!P43</f>
        <v>1388</v>
      </c>
      <c r="Q43" s="31"/>
    </row>
    <row r="44" spans="1:18" ht="25.5">
      <c r="A44" s="15" t="s">
        <v>21</v>
      </c>
      <c r="O44" s="14">
        <v>24</v>
      </c>
      <c r="P44" s="36">
        <f>'м.р. Сызранский'!P44+'м.р. Шигонский'!P44+'г.о. Октябрьск'!P44+'г.о. Сызрань'!P44</f>
        <v>202</v>
      </c>
      <c r="Q44" s="31"/>
    </row>
    <row r="45" spans="1:18" ht="15.75">
      <c r="A45" s="15" t="s">
        <v>22</v>
      </c>
      <c r="O45" s="14">
        <v>25</v>
      </c>
      <c r="P45" s="36">
        <f>'м.р. Сызранский'!P45+'м.р. Шигонский'!P45+'г.о. Октябрьск'!P45+'г.о. Сызрань'!P45</f>
        <v>492</v>
      </c>
      <c r="Q45" s="31"/>
    </row>
    <row r="46" spans="1:18" ht="25.5">
      <c r="A46" s="15" t="s">
        <v>29</v>
      </c>
      <c r="O46" s="14">
        <v>26</v>
      </c>
      <c r="P46" s="36">
        <f>'м.р. Сызранский'!P46+'м.р. Шигонский'!P46+'г.о. Октябрьск'!P46+'г.о. Сызрань'!P46</f>
        <v>1354</v>
      </c>
      <c r="Q46" s="31"/>
    </row>
    <row r="47" spans="1:18">
      <c r="A47" s="16"/>
    </row>
    <row r="48" spans="1:18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</sheetData>
  <sheetProtection selectLockedCells="1"/>
  <mergeCells count="3">
    <mergeCell ref="A17:Q17"/>
    <mergeCell ref="A18:Q18"/>
    <mergeCell ref="A48:Q48"/>
  </mergeCells>
  <dataValidations count="1">
    <dataValidation allowBlank="1" sqref="P21:Q46"/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T48"/>
  <sheetViews>
    <sheetView showGridLines="0" topLeftCell="A17" workbookViewId="0">
      <selection activeCell="Z44" sqref="Z44"/>
    </sheetView>
  </sheetViews>
  <sheetFormatPr defaultColWidth="9.140625" defaultRowHeight="12.75"/>
  <cols>
    <col min="1" max="1" width="50.7109375" style="17" customWidth="1"/>
    <col min="2" max="14" width="2.140625" style="17" hidden="1" customWidth="1"/>
    <col min="15" max="15" width="6.42578125" style="17" bestFit="1" customWidth="1"/>
    <col min="16" max="17" width="18.7109375" style="17" customWidth="1"/>
    <col min="18" max="16384" width="9.140625" style="1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20" ht="20.100000000000001" customHeight="1">
      <c r="A17" s="52" t="s">
        <v>28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20">
      <c r="A18" s="53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20" ht="39.950000000000003" customHeight="1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1</v>
      </c>
      <c r="P19" s="18" t="s">
        <v>30</v>
      </c>
      <c r="Q19" s="18" t="s">
        <v>31</v>
      </c>
      <c r="R19" s="3"/>
    </row>
    <row r="20" spans="1:20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>
        <v>2</v>
      </c>
      <c r="P20" s="5">
        <v>3</v>
      </c>
      <c r="Q20" s="20">
        <v>4</v>
      </c>
      <c r="R20" s="3"/>
    </row>
    <row r="21" spans="1:20" ht="15.75">
      <c r="A21" s="19" t="s">
        <v>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7">
        <v>1</v>
      </c>
      <c r="P21" s="36">
        <v>16</v>
      </c>
      <c r="Q21" s="36">
        <v>0</v>
      </c>
      <c r="R21" s="3"/>
      <c r="S21" s="27"/>
      <c r="T21" s="27"/>
    </row>
    <row r="22" spans="1:20" ht="15.7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">
        <v>2</v>
      </c>
      <c r="P22" s="36">
        <v>16</v>
      </c>
      <c r="Q22" s="36">
        <v>0</v>
      </c>
      <c r="R22" s="3"/>
      <c r="S22" s="27"/>
      <c r="T22" s="27"/>
    </row>
    <row r="23" spans="1:20" ht="15.75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>
        <v>3</v>
      </c>
      <c r="P23" s="36">
        <v>1</v>
      </c>
      <c r="Q23" s="36">
        <v>0</v>
      </c>
      <c r="R23" s="3"/>
      <c r="S23" s="27"/>
      <c r="T23" s="27"/>
    </row>
    <row r="24" spans="1:20" ht="15.75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">
        <v>4</v>
      </c>
      <c r="P24" s="36">
        <v>18</v>
      </c>
      <c r="Q24" s="36">
        <v>0</v>
      </c>
      <c r="R24" s="3"/>
      <c r="S24" s="27"/>
      <c r="T24" s="27"/>
    </row>
    <row r="25" spans="1:20" ht="25.5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7">
        <v>5</v>
      </c>
      <c r="P25" s="36">
        <v>16</v>
      </c>
      <c r="Q25" s="36">
        <v>1</v>
      </c>
      <c r="R25" s="3"/>
      <c r="S25" s="27"/>
      <c r="T25" s="27"/>
    </row>
    <row r="26" spans="1:20" ht="15.75">
      <c r="A26" s="19" t="s">
        <v>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7">
        <v>6</v>
      </c>
      <c r="P26" s="36">
        <v>12</v>
      </c>
      <c r="Q26" s="36">
        <v>0</v>
      </c>
      <c r="R26" s="3"/>
      <c r="S26" s="27"/>
      <c r="T26" s="27"/>
    </row>
    <row r="27" spans="1:20" ht="15.75">
      <c r="A27" s="19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8">
        <v>7</v>
      </c>
      <c r="P27" s="36">
        <v>10</v>
      </c>
      <c r="Q27" s="36">
        <v>0</v>
      </c>
      <c r="R27" s="3"/>
      <c r="S27" s="27"/>
      <c r="T27" s="27"/>
    </row>
    <row r="28" spans="1:20" ht="15.7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36">
        <v>14</v>
      </c>
      <c r="Q28" s="36">
        <v>0</v>
      </c>
      <c r="R28" s="10"/>
      <c r="S28" s="27"/>
      <c r="T28" s="27"/>
    </row>
    <row r="29" spans="1:20" ht="15.7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36">
        <v>11</v>
      </c>
      <c r="Q29" s="36">
        <v>0</v>
      </c>
      <c r="R29" s="10"/>
      <c r="S29" s="27"/>
      <c r="T29" s="27"/>
    </row>
    <row r="30" spans="1:20" ht="15.7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36">
        <v>14</v>
      </c>
      <c r="Q30" s="36">
        <v>0</v>
      </c>
      <c r="R30" s="10"/>
      <c r="S30" s="27"/>
      <c r="T30" s="27"/>
    </row>
    <row r="31" spans="1:20" ht="15.75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36">
        <v>8</v>
      </c>
      <c r="Q31" s="36">
        <v>0</v>
      </c>
      <c r="R31" s="10"/>
      <c r="S31" s="27"/>
      <c r="T31" s="27"/>
    </row>
    <row r="32" spans="1:20" ht="15.7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36">
        <v>10</v>
      </c>
      <c r="Q32" s="36">
        <v>0</v>
      </c>
      <c r="R32" s="10"/>
      <c r="S32" s="27"/>
      <c r="T32" s="27"/>
    </row>
    <row r="33" spans="1:20" ht="15.75">
      <c r="A33" s="9" t="s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v>13</v>
      </c>
      <c r="P33" s="36">
        <v>10</v>
      </c>
      <c r="Q33" s="36">
        <v>0</v>
      </c>
      <c r="R33" s="10"/>
      <c r="S33" s="27"/>
      <c r="T33" s="27"/>
    </row>
    <row r="34" spans="1:20" ht="15.75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v>14</v>
      </c>
      <c r="P34" s="36">
        <v>9</v>
      </c>
      <c r="Q34" s="36">
        <v>0</v>
      </c>
      <c r="R34" s="10"/>
      <c r="S34" s="27"/>
      <c r="T34" s="27"/>
    </row>
    <row r="35" spans="1:20" ht="15.75">
      <c r="A35" s="19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1">
        <v>15</v>
      </c>
      <c r="P35" s="36">
        <v>6</v>
      </c>
      <c r="Q35" s="36">
        <v>0</v>
      </c>
      <c r="R35" s="10"/>
      <c r="S35" s="27"/>
      <c r="T35" s="27"/>
    </row>
    <row r="36" spans="1:20" ht="15.75">
      <c r="A36" s="12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>
        <v>16</v>
      </c>
      <c r="P36" s="36">
        <v>2</v>
      </c>
      <c r="Q36" s="36">
        <v>0</v>
      </c>
      <c r="R36" s="10"/>
      <c r="S36" s="27"/>
      <c r="T36" s="27"/>
    </row>
    <row r="37" spans="1:20" ht="15.75">
      <c r="A37" s="12" t="s">
        <v>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>
        <v>17</v>
      </c>
      <c r="P37" s="36">
        <v>4</v>
      </c>
      <c r="Q37" s="36">
        <v>0</v>
      </c>
      <c r="R37" s="10"/>
      <c r="S37" s="27"/>
      <c r="T37" s="27"/>
    </row>
    <row r="38" spans="1:20" ht="15.75">
      <c r="A38" s="12" t="s">
        <v>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>
        <v>18</v>
      </c>
      <c r="P38" s="36">
        <v>17</v>
      </c>
      <c r="Q38" s="36">
        <v>0</v>
      </c>
      <c r="R38" s="10"/>
      <c r="S38" s="27"/>
      <c r="T38" s="27"/>
    </row>
    <row r="39" spans="1:20" ht="15.7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>
        <v>19</v>
      </c>
      <c r="P39" s="36">
        <v>11</v>
      </c>
      <c r="Q39" s="36">
        <v>0</v>
      </c>
      <c r="R39" s="10"/>
      <c r="S39" s="27"/>
      <c r="T39" s="27"/>
    </row>
    <row r="40" spans="1:20" ht="15.75">
      <c r="A40" s="12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>
        <v>20</v>
      </c>
      <c r="P40" s="36">
        <v>4</v>
      </c>
      <c r="Q40" s="36">
        <v>0</v>
      </c>
      <c r="R40" s="10"/>
      <c r="S40" s="27"/>
      <c r="T40" s="27"/>
    </row>
    <row r="41" spans="1:20" ht="15.75">
      <c r="A41" s="12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>
        <v>21</v>
      </c>
      <c r="P41" s="36">
        <v>16</v>
      </c>
      <c r="Q41" s="36">
        <v>0</v>
      </c>
      <c r="R41" s="10"/>
      <c r="S41" s="27"/>
      <c r="T41" s="27"/>
    </row>
    <row r="42" spans="1:20" ht="25.5">
      <c r="A42" s="12" t="s">
        <v>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>
        <v>22</v>
      </c>
      <c r="P42" s="36">
        <v>9</v>
      </c>
      <c r="Q42" s="36">
        <v>0</v>
      </c>
      <c r="R42" s="10"/>
      <c r="S42" s="27"/>
      <c r="T42" s="27"/>
    </row>
    <row r="43" spans="1:20" ht="35.1" customHeight="1">
      <c r="A43" s="13" t="s">
        <v>20</v>
      </c>
      <c r="O43" s="14">
        <v>23</v>
      </c>
      <c r="P43" s="37">
        <v>591</v>
      </c>
      <c r="Q43" s="31"/>
      <c r="S43" s="27"/>
      <c r="T43" s="27"/>
    </row>
    <row r="44" spans="1:20" ht="25.5">
      <c r="A44" s="15" t="s">
        <v>21</v>
      </c>
      <c r="O44" s="14">
        <v>24</v>
      </c>
      <c r="P44" s="37">
        <v>213</v>
      </c>
      <c r="Q44" s="31"/>
      <c r="S44" s="27"/>
      <c r="T44" s="27"/>
    </row>
    <row r="45" spans="1:20" ht="15.75">
      <c r="A45" s="15" t="s">
        <v>22</v>
      </c>
      <c r="O45" s="14">
        <v>25</v>
      </c>
      <c r="P45" s="38">
        <v>265</v>
      </c>
      <c r="Q45" s="31"/>
      <c r="S45" s="27"/>
      <c r="T45" s="27"/>
    </row>
    <row r="46" spans="1:20" ht="25.5">
      <c r="A46" s="15" t="s">
        <v>29</v>
      </c>
      <c r="O46" s="14">
        <v>26</v>
      </c>
      <c r="P46" s="37">
        <v>484</v>
      </c>
      <c r="Q46" s="31"/>
      <c r="S46" s="27"/>
      <c r="T46" s="27"/>
    </row>
    <row r="47" spans="1:20">
      <c r="A47" s="16"/>
    </row>
    <row r="48" spans="1:20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</sheetData>
  <sheetProtection selectLockedCells="1"/>
  <mergeCells count="3">
    <mergeCell ref="A17:Q17"/>
    <mergeCell ref="A18:Q18"/>
    <mergeCell ref="A48:Q48"/>
  </mergeCells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Q42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R48"/>
  <sheetViews>
    <sheetView showGridLines="0" topLeftCell="A17" workbookViewId="0">
      <selection activeCell="P39" sqref="P39"/>
    </sheetView>
  </sheetViews>
  <sheetFormatPr defaultColWidth="9.140625" defaultRowHeight="12.75"/>
  <cols>
    <col min="1" max="1" width="50.7109375" style="17" customWidth="1"/>
    <col min="2" max="14" width="2.140625" style="17" hidden="1" customWidth="1"/>
    <col min="15" max="15" width="6.42578125" style="17" bestFit="1" customWidth="1"/>
    <col min="16" max="17" width="18.7109375" style="17" customWidth="1"/>
    <col min="18" max="16384" width="9.140625" style="1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52" t="s">
        <v>28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8">
      <c r="A18" s="53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18" ht="39.950000000000003" customHeight="1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1</v>
      </c>
      <c r="P19" s="18" t="s">
        <v>30</v>
      </c>
      <c r="Q19" s="18" t="s">
        <v>31</v>
      </c>
      <c r="R19" s="3"/>
    </row>
    <row r="20" spans="1:18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>
        <v>2</v>
      </c>
      <c r="P20" s="5">
        <v>3</v>
      </c>
      <c r="Q20" s="20">
        <v>4</v>
      </c>
      <c r="R20" s="3"/>
    </row>
    <row r="21" spans="1:18" ht="15.75">
      <c r="A21" s="19" t="s">
        <v>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7">
        <v>1</v>
      </c>
      <c r="P21" s="36">
        <v>135</v>
      </c>
      <c r="Q21" s="36">
        <v>5</v>
      </c>
      <c r="R21" s="3"/>
    </row>
    <row r="22" spans="1:18" ht="15.7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">
        <v>2</v>
      </c>
      <c r="P22" s="36">
        <v>151</v>
      </c>
      <c r="Q22" s="36">
        <v>19</v>
      </c>
      <c r="R22" s="3"/>
    </row>
    <row r="23" spans="1:18" ht="15.75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>
        <v>3</v>
      </c>
      <c r="P23" s="36">
        <v>20</v>
      </c>
      <c r="Q23" s="36">
        <v>1</v>
      </c>
      <c r="R23" s="3"/>
    </row>
    <row r="24" spans="1:18" ht="15.75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">
        <v>4</v>
      </c>
      <c r="P24" s="36">
        <v>153</v>
      </c>
      <c r="Q24" s="36">
        <v>2</v>
      </c>
      <c r="R24" s="3"/>
    </row>
    <row r="25" spans="1:18" ht="25.5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7">
        <v>5</v>
      </c>
      <c r="P25" s="36">
        <v>151</v>
      </c>
      <c r="Q25" s="36">
        <v>1</v>
      </c>
      <c r="R25" s="3"/>
    </row>
    <row r="26" spans="1:18" ht="15.75">
      <c r="A26" s="19" t="s">
        <v>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7">
        <v>6</v>
      </c>
      <c r="P26" s="36">
        <v>143</v>
      </c>
      <c r="Q26" s="36">
        <v>1</v>
      </c>
      <c r="R26" s="3"/>
    </row>
    <row r="27" spans="1:18" ht="15.75">
      <c r="A27" s="19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8">
        <v>7</v>
      </c>
      <c r="P27" s="36">
        <v>141</v>
      </c>
      <c r="Q27" s="36">
        <v>1</v>
      </c>
      <c r="R27" s="3"/>
    </row>
    <row r="28" spans="1:18" ht="15.7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36">
        <v>129</v>
      </c>
      <c r="Q28" s="36">
        <v>1</v>
      </c>
      <c r="R28" s="10"/>
    </row>
    <row r="29" spans="1:18" ht="15.7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36">
        <v>118</v>
      </c>
      <c r="Q29" s="36">
        <v>0</v>
      </c>
      <c r="R29" s="10"/>
    </row>
    <row r="30" spans="1:18" ht="15.7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36">
        <v>86</v>
      </c>
      <c r="Q30" s="36">
        <v>1</v>
      </c>
      <c r="R30" s="10"/>
    </row>
    <row r="31" spans="1:18" ht="15.75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36">
        <v>107</v>
      </c>
      <c r="Q31" s="36">
        <v>0</v>
      </c>
      <c r="R31" s="10"/>
    </row>
    <row r="32" spans="1:18" ht="15.7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36">
        <v>107</v>
      </c>
      <c r="Q32" s="36">
        <v>1</v>
      </c>
      <c r="R32" s="10"/>
    </row>
    <row r="33" spans="1:18" ht="15.75">
      <c r="A33" s="9" t="s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v>13</v>
      </c>
      <c r="P33" s="36">
        <v>62</v>
      </c>
      <c r="Q33" s="36">
        <v>1</v>
      </c>
      <c r="R33" s="10"/>
    </row>
    <row r="34" spans="1:18" ht="15.75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v>14</v>
      </c>
      <c r="P34" s="36">
        <v>95</v>
      </c>
      <c r="Q34" s="36">
        <v>2</v>
      </c>
      <c r="R34" s="10"/>
    </row>
    <row r="35" spans="1:18" ht="15.75">
      <c r="A35" s="19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1">
        <v>15</v>
      </c>
      <c r="P35" s="36">
        <v>100</v>
      </c>
      <c r="Q35" s="36">
        <v>0</v>
      </c>
      <c r="R35" s="10"/>
    </row>
    <row r="36" spans="1:18" ht="15.75">
      <c r="A36" s="12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>
        <v>16</v>
      </c>
      <c r="P36" s="36">
        <v>26</v>
      </c>
      <c r="Q36" s="36">
        <v>0</v>
      </c>
      <c r="R36" s="10"/>
    </row>
    <row r="37" spans="1:18" ht="15.75">
      <c r="A37" s="12" t="s">
        <v>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>
        <v>17</v>
      </c>
      <c r="P37" s="36">
        <v>19</v>
      </c>
      <c r="Q37" s="36">
        <v>1</v>
      </c>
      <c r="R37" s="10"/>
    </row>
    <row r="38" spans="1:18" ht="15.75">
      <c r="A38" s="12" t="s">
        <v>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>
        <v>18</v>
      </c>
      <c r="P38" s="36">
        <v>152</v>
      </c>
      <c r="Q38" s="36">
        <v>5</v>
      </c>
      <c r="R38" s="10"/>
    </row>
    <row r="39" spans="1:18" ht="15.7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>
        <v>19</v>
      </c>
      <c r="P39" s="36">
        <v>72</v>
      </c>
      <c r="Q39" s="36">
        <v>1</v>
      </c>
      <c r="R39" s="10"/>
    </row>
    <row r="40" spans="1:18" ht="15.75">
      <c r="A40" s="12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>
        <v>20</v>
      </c>
      <c r="P40" s="36">
        <v>3</v>
      </c>
      <c r="Q40" s="36">
        <v>0</v>
      </c>
      <c r="R40" s="10"/>
    </row>
    <row r="41" spans="1:18" ht="15.75">
      <c r="A41" s="12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>
        <v>21</v>
      </c>
      <c r="P41" s="36">
        <v>124</v>
      </c>
      <c r="Q41" s="36">
        <v>0</v>
      </c>
      <c r="R41" s="10"/>
    </row>
    <row r="42" spans="1:18" ht="25.5">
      <c r="A42" s="12" t="s">
        <v>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>
        <v>22</v>
      </c>
      <c r="P42" s="36">
        <v>51</v>
      </c>
      <c r="Q42" s="36">
        <v>0</v>
      </c>
      <c r="R42" s="10"/>
    </row>
    <row r="43" spans="1:18" ht="35.1" customHeight="1">
      <c r="A43" s="13" t="s">
        <v>20</v>
      </c>
      <c r="O43" s="14">
        <v>23</v>
      </c>
      <c r="P43" s="37">
        <v>4930</v>
      </c>
      <c r="Q43" s="31"/>
    </row>
    <row r="44" spans="1:18" ht="25.5">
      <c r="A44" s="15" t="s">
        <v>21</v>
      </c>
      <c r="O44" s="14">
        <v>24</v>
      </c>
      <c r="P44" s="37">
        <v>1629</v>
      </c>
      <c r="Q44" s="31"/>
    </row>
    <row r="45" spans="1:18" ht="15.75">
      <c r="A45" s="15" t="s">
        <v>22</v>
      </c>
      <c r="O45" s="14">
        <v>25</v>
      </c>
      <c r="P45" s="38">
        <v>2978</v>
      </c>
      <c r="Q45" s="31"/>
    </row>
    <row r="46" spans="1:18" ht="25.5">
      <c r="A46" s="15" t="s">
        <v>29</v>
      </c>
      <c r="O46" s="14">
        <v>26</v>
      </c>
      <c r="P46" s="37">
        <v>3176</v>
      </c>
      <c r="Q46" s="31"/>
    </row>
    <row r="47" spans="1:18">
      <c r="A47" s="16"/>
    </row>
    <row r="48" spans="1:18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</sheetData>
  <sheetProtection selectLockedCells="1"/>
  <mergeCells count="3">
    <mergeCell ref="A17:Q17"/>
    <mergeCell ref="A18:Q18"/>
    <mergeCell ref="A48:Q48"/>
  </mergeCells>
  <dataValidations count="1">
    <dataValidation allowBlank="1" sqref="P21:Q46"/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showGridLines="0" topLeftCell="A17" workbookViewId="0">
      <selection activeCell="W33" sqref="W33"/>
    </sheetView>
  </sheetViews>
  <sheetFormatPr defaultColWidth="9.140625" defaultRowHeight="12.75"/>
  <cols>
    <col min="1" max="1" width="50.7109375" style="42" customWidth="1"/>
    <col min="2" max="14" width="2.140625" style="42" hidden="1" customWidth="1"/>
    <col min="15" max="15" width="6.42578125" style="42" bestFit="1" customWidth="1"/>
    <col min="16" max="17" width="18.7109375" style="42" customWidth="1"/>
    <col min="18" max="16384" width="9.140625" style="42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52" t="s">
        <v>28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8">
      <c r="A18" s="53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18" ht="39.950000000000003" customHeight="1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1</v>
      </c>
      <c r="P19" s="18" t="s">
        <v>30</v>
      </c>
      <c r="Q19" s="18" t="s">
        <v>31</v>
      </c>
      <c r="R19" s="3"/>
    </row>
    <row r="20" spans="1:18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>
        <v>2</v>
      </c>
      <c r="P20" s="5">
        <v>3</v>
      </c>
      <c r="Q20" s="20">
        <v>4</v>
      </c>
      <c r="R20" s="3"/>
    </row>
    <row r="21" spans="1:18" ht="15.75">
      <c r="A21" s="19" t="s">
        <v>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7">
        <v>1</v>
      </c>
      <c r="P21" s="1">
        <f>'[1]г. Сызрань'!P21+'[1]м.р. Ставропольский'!P21+'[1]г. Тольятти'!P21+'[1]г. Самара'!P21</f>
        <v>15</v>
      </c>
      <c r="Q21" s="1">
        <f>'[1]г. Сызрань'!Q21+'[1]м.р. Ставропольский'!Q21+'[1]г. Тольятти'!Q21+'[1]г. Самара'!Q21</f>
        <v>10</v>
      </c>
      <c r="R21" s="3"/>
    </row>
    <row r="22" spans="1:18" ht="15.7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">
        <v>2</v>
      </c>
      <c r="P22" s="1">
        <f>'[1]г. Сызрань'!P22+'[1]м.р. Ставропольский'!P22+'[1]г. Тольятти'!P22+'[1]г. Самара'!P22</f>
        <v>16</v>
      </c>
      <c r="Q22" s="1">
        <f>'[1]г. Сызрань'!Q22+'[1]м.р. Ставропольский'!Q22+'[1]г. Тольятти'!Q22+'[1]г. Самара'!Q22</f>
        <v>12</v>
      </c>
      <c r="R22" s="3"/>
    </row>
    <row r="23" spans="1:18" ht="15.75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>
        <v>3</v>
      </c>
      <c r="P23" s="1">
        <f>'[1]г. Сызрань'!P23+'[1]м.р. Ставропольский'!P23+'[1]г. Тольятти'!P23+'[1]г. Самара'!P23</f>
        <v>1</v>
      </c>
      <c r="Q23" s="1">
        <f>'[1]г. Сызрань'!Q23+'[1]м.р. Ставропольский'!Q23+'[1]г. Тольятти'!Q23+'[1]г. Самара'!Q23</f>
        <v>0</v>
      </c>
      <c r="R23" s="3"/>
    </row>
    <row r="24" spans="1:18" ht="15.75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">
        <v>4</v>
      </c>
      <c r="P24" s="1">
        <f>'[1]г. Сызрань'!P24+'[1]м.р. Ставропольский'!P24+'[1]г. Тольятти'!P24+'[1]г. Самара'!P24</f>
        <v>20</v>
      </c>
      <c r="Q24" s="1">
        <f>'[1]г. Сызрань'!Q24+'[1]м.р. Ставропольский'!Q24+'[1]г. Тольятти'!Q24+'[1]г. Самара'!Q24</f>
        <v>14</v>
      </c>
      <c r="R24" s="3"/>
    </row>
    <row r="25" spans="1:18" ht="25.5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7">
        <v>5</v>
      </c>
      <c r="P25" s="1">
        <f>'[1]г. Сызрань'!P25+'[1]м.р. Ставропольский'!P25+'[1]г. Тольятти'!P25+'[1]г. Самара'!P25</f>
        <v>15</v>
      </c>
      <c r="Q25" s="1">
        <f>'[1]г. Сызрань'!Q25+'[1]м.р. Ставропольский'!Q25+'[1]г. Тольятти'!Q25+'[1]г. Самара'!Q25</f>
        <v>11</v>
      </c>
      <c r="R25" s="3"/>
    </row>
    <row r="26" spans="1:18" ht="15.75">
      <c r="A26" s="19" t="s">
        <v>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7">
        <v>6</v>
      </c>
      <c r="P26" s="1">
        <f>'[1]г. Сызрань'!P26+'[1]м.р. Ставропольский'!P26+'[1]г. Тольятти'!P26+'[1]г. Самара'!P26</f>
        <v>10</v>
      </c>
      <c r="Q26" s="1">
        <f>'[1]г. Сызрань'!Q26+'[1]м.р. Ставропольский'!Q26+'[1]г. Тольятти'!Q26+'[1]г. Самара'!Q26</f>
        <v>8</v>
      </c>
      <c r="R26" s="3"/>
    </row>
    <row r="27" spans="1:18" ht="15.75">
      <c r="A27" s="19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8">
        <v>7</v>
      </c>
      <c r="P27" s="1">
        <f>'[1]г. Сызрань'!P27+'[1]м.р. Ставропольский'!P27+'[1]г. Тольятти'!P27+'[1]г. Самара'!P27</f>
        <v>10</v>
      </c>
      <c r="Q27" s="1">
        <f>'[1]г. Сызрань'!Q27+'[1]м.р. Ставропольский'!Q27+'[1]г. Тольятти'!Q27+'[1]г. Самара'!Q27</f>
        <v>8</v>
      </c>
      <c r="R27" s="3"/>
    </row>
    <row r="28" spans="1:18" ht="15.7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1">
        <f>'[1]г. Сызрань'!P28+'[1]м.р. Ставропольский'!P28+'[1]г. Тольятти'!P28+'[1]г. Самара'!P28</f>
        <v>11</v>
      </c>
      <c r="Q28" s="1">
        <f>'[1]г. Сызрань'!Q28+'[1]м.р. Ставропольский'!Q28+'[1]г. Тольятти'!Q28+'[1]г. Самара'!Q28</f>
        <v>8</v>
      </c>
      <c r="R28" s="10"/>
    </row>
    <row r="29" spans="1:18" ht="15.7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1">
        <f>'[1]г. Сызрань'!P29+'[1]м.р. Ставропольский'!P29+'[1]г. Тольятти'!P29+'[1]г. Самара'!P29</f>
        <v>8</v>
      </c>
      <c r="Q29" s="1">
        <f>'[1]г. Сызрань'!Q29+'[1]м.р. Ставропольский'!Q29+'[1]г. Тольятти'!Q29+'[1]г. Самара'!Q29</f>
        <v>5</v>
      </c>
      <c r="R29" s="10"/>
    </row>
    <row r="30" spans="1:18" ht="15.7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1">
        <f>'[1]г. Сызрань'!P30+'[1]м.р. Ставропольский'!P30+'[1]г. Тольятти'!P30+'[1]г. Самара'!P30</f>
        <v>9</v>
      </c>
      <c r="Q30" s="1">
        <f>'[1]г. Сызрань'!Q30+'[1]м.р. Ставропольский'!Q30+'[1]г. Тольятти'!Q30+'[1]г. Самара'!Q30</f>
        <v>5</v>
      </c>
      <c r="R30" s="10"/>
    </row>
    <row r="31" spans="1:18" ht="15.75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1">
        <f>'[1]г. Сызрань'!P31+'[1]м.р. Ставропольский'!P31+'[1]г. Тольятти'!P31+'[1]г. Самара'!P31</f>
        <v>6</v>
      </c>
      <c r="Q31" s="1">
        <f>'[1]г. Сызрань'!Q31+'[1]м.р. Ставропольский'!Q31+'[1]г. Тольятти'!Q31+'[1]г. Самара'!Q31</f>
        <v>5</v>
      </c>
      <c r="R31" s="10"/>
    </row>
    <row r="32" spans="1:18" ht="15.7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1">
        <f>'[1]г. Сызрань'!P32+'[1]м.р. Ставропольский'!P32+'[1]г. Тольятти'!P32+'[1]г. Самара'!P32</f>
        <v>11</v>
      </c>
      <c r="Q32" s="1">
        <f>'[1]г. Сызрань'!Q32+'[1]м.р. Ставропольский'!Q32+'[1]г. Тольятти'!Q32+'[1]г. Самара'!Q32</f>
        <v>8</v>
      </c>
      <c r="R32" s="10"/>
    </row>
    <row r="33" spans="1:18" ht="15.75">
      <c r="A33" s="9" t="s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v>13</v>
      </c>
      <c r="P33" s="1">
        <f>'[1]г. Сызрань'!P33+'[1]м.р. Ставропольский'!P33+'[1]г. Тольятти'!P33+'[1]г. Самара'!P33</f>
        <v>3</v>
      </c>
      <c r="Q33" s="1">
        <f>'[1]г. Сызрань'!Q33+'[1]м.р. Ставропольский'!Q33+'[1]г. Тольятти'!Q33+'[1]г. Самара'!Q33</f>
        <v>3</v>
      </c>
      <c r="R33" s="10"/>
    </row>
    <row r="34" spans="1:18" ht="15.75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v>14</v>
      </c>
      <c r="P34" s="1">
        <f>'[1]г. Сызрань'!P34+'[1]м.р. Ставропольский'!P34+'[1]г. Тольятти'!P34+'[1]г. Самара'!P34</f>
        <v>6</v>
      </c>
      <c r="Q34" s="1">
        <f>'[1]г. Сызрань'!Q34+'[1]м.р. Ставропольский'!Q34+'[1]г. Тольятти'!Q34+'[1]г. Самара'!Q34</f>
        <v>5</v>
      </c>
      <c r="R34" s="10"/>
    </row>
    <row r="35" spans="1:18" ht="15.75">
      <c r="A35" s="19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1">
        <v>15</v>
      </c>
      <c r="P35" s="1">
        <f>'[1]г. Сызрань'!P35+'[1]м.р. Ставропольский'!P35+'[1]г. Тольятти'!P35+'[1]г. Самара'!P35</f>
        <v>1</v>
      </c>
      <c r="Q35" s="1">
        <f>'[1]г. Сызрань'!Q35+'[1]м.р. Ставропольский'!Q35+'[1]г. Тольятти'!Q35+'[1]г. Самара'!Q35</f>
        <v>0</v>
      </c>
      <c r="R35" s="10"/>
    </row>
    <row r="36" spans="1:18" ht="15.75">
      <c r="A36" s="12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>
        <v>16</v>
      </c>
      <c r="P36" s="1">
        <f>'[1]г. Сызрань'!P36+'[1]м.р. Ставропольский'!P36+'[1]г. Тольятти'!P36+'[1]г. Самара'!P36</f>
        <v>1</v>
      </c>
      <c r="Q36" s="1">
        <f>'[1]г. Сызрань'!Q36+'[1]м.р. Ставропольский'!Q36+'[1]г. Тольятти'!Q36+'[1]г. Самара'!Q36</f>
        <v>1</v>
      </c>
      <c r="R36" s="10"/>
    </row>
    <row r="37" spans="1:18" ht="15.75">
      <c r="A37" s="12" t="s">
        <v>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>
        <v>17</v>
      </c>
      <c r="P37" s="1">
        <f>'[1]г. Сызрань'!P37+'[1]м.р. Ставропольский'!P37+'[1]г. Тольятти'!P37+'[1]г. Самара'!P37</f>
        <v>5</v>
      </c>
      <c r="Q37" s="1">
        <f>'[1]г. Сызрань'!Q37+'[1]м.р. Ставропольский'!Q37+'[1]г. Тольятти'!Q37+'[1]г. Самара'!Q37</f>
        <v>3</v>
      </c>
      <c r="R37" s="10"/>
    </row>
    <row r="38" spans="1:18" ht="15.75">
      <c r="A38" s="12" t="s">
        <v>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>
        <v>18</v>
      </c>
      <c r="P38" s="1">
        <f>'[1]г. Сызрань'!P38+'[1]м.р. Ставропольский'!P38+'[1]г. Тольятти'!P38+'[1]г. Самара'!P38</f>
        <v>15</v>
      </c>
      <c r="Q38" s="1">
        <f>'[1]г. Сызрань'!Q38+'[1]м.р. Ставропольский'!Q38+'[1]г. Тольятти'!Q38+'[1]г. Самара'!Q38</f>
        <v>12</v>
      </c>
      <c r="R38" s="10"/>
    </row>
    <row r="39" spans="1:18" ht="15.7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>
        <v>19</v>
      </c>
      <c r="P39" s="1">
        <f>'[1]г. Сызрань'!P39+'[1]м.р. Ставропольский'!P39+'[1]г. Тольятти'!P39+'[1]г. Самара'!P39</f>
        <v>7</v>
      </c>
      <c r="Q39" s="1">
        <f>'[1]г. Сызрань'!Q39+'[1]м.р. Ставропольский'!Q39+'[1]г. Тольятти'!Q39+'[1]г. Самара'!Q39</f>
        <v>5</v>
      </c>
      <c r="R39" s="10"/>
    </row>
    <row r="40" spans="1:18" ht="15.75">
      <c r="A40" s="12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>
        <v>20</v>
      </c>
      <c r="P40" s="1">
        <f>'[1]г. Сызрань'!P40+'[1]м.р. Ставропольский'!P40+'[1]г. Тольятти'!P40+'[1]г. Самара'!P40</f>
        <v>3</v>
      </c>
      <c r="Q40" s="1">
        <f>'[1]г. Сызрань'!Q40+'[1]м.р. Ставропольский'!Q40+'[1]г. Тольятти'!Q40+'[1]г. Самара'!Q40</f>
        <v>2</v>
      </c>
      <c r="R40" s="10"/>
    </row>
    <row r="41" spans="1:18" ht="15.75">
      <c r="A41" s="12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>
        <v>21</v>
      </c>
      <c r="P41" s="1">
        <f>'[1]г. Сызрань'!P41+'[1]м.р. Ставропольский'!P41+'[1]г. Тольятти'!P41+'[1]г. Самара'!P41</f>
        <v>8</v>
      </c>
      <c r="Q41" s="1">
        <f>'[1]г. Сызрань'!Q41+'[1]м.р. Ставропольский'!Q41+'[1]г. Тольятти'!Q41+'[1]г. Самара'!Q41</f>
        <v>7</v>
      </c>
      <c r="R41" s="10"/>
    </row>
    <row r="42" spans="1:18" ht="25.5">
      <c r="A42" s="12" t="s">
        <v>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>
        <v>22</v>
      </c>
      <c r="P42" s="1">
        <f>'[1]г. Сызрань'!P42+'[1]м.р. Ставропольский'!P42+'[1]г. Тольятти'!P42+'[1]г. Самара'!P42</f>
        <v>8</v>
      </c>
      <c r="Q42" s="1">
        <f>'[1]г. Сызрань'!Q42+'[1]м.р. Ставропольский'!Q42+'[1]г. Тольятти'!Q42+'[1]г. Самара'!Q42</f>
        <v>4</v>
      </c>
      <c r="R42" s="10"/>
    </row>
    <row r="43" spans="1:18" ht="35.1" customHeight="1">
      <c r="A43" s="13" t="s">
        <v>20</v>
      </c>
      <c r="O43" s="14">
        <v>23</v>
      </c>
      <c r="P43" s="1">
        <f>'[1]г. Сызрань'!P43+'[1]м.р. Ставропольский'!P43+'[1]г. Тольятти'!P43+'[1]г. Самара'!P43</f>
        <v>360</v>
      </c>
    </row>
    <row r="44" spans="1:18" ht="25.5">
      <c r="A44" s="15" t="s">
        <v>21</v>
      </c>
      <c r="O44" s="14">
        <v>24</v>
      </c>
      <c r="P44" s="1">
        <f>'[1]г. Сызрань'!P44+'[1]м.р. Ставропольский'!P44+'[1]г. Тольятти'!P44+'[1]г. Самара'!P44</f>
        <v>174</v>
      </c>
    </row>
    <row r="45" spans="1:18" ht="15.75">
      <c r="A45" s="15" t="s">
        <v>22</v>
      </c>
      <c r="O45" s="14">
        <v>25</v>
      </c>
      <c r="P45" s="1">
        <f>'[1]г. Сызрань'!P45+'[1]м.р. Ставропольский'!P45+'[1]г. Тольятти'!P45+'[1]г. Самара'!P45</f>
        <v>264</v>
      </c>
    </row>
    <row r="46" spans="1:18" ht="25.5">
      <c r="A46" s="15" t="s">
        <v>29</v>
      </c>
      <c r="O46" s="14">
        <v>26</v>
      </c>
      <c r="P46" s="1">
        <f>'[1]г. Сызрань'!P46+'[1]м.р. Ставропольский'!P46+'[1]г. Тольятти'!P46+'[1]г. Самара'!P46</f>
        <v>208</v>
      </c>
    </row>
    <row r="47" spans="1:18">
      <c r="A47" s="45"/>
    </row>
    <row r="48" spans="1:18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</sheetData>
  <sheetProtection selectLockedCells="1"/>
  <mergeCells count="3">
    <mergeCell ref="A17:Q17"/>
    <mergeCell ref="A18:Q18"/>
    <mergeCell ref="A48:Q48"/>
  </mergeCells>
  <dataValidations count="1">
    <dataValidation allowBlank="1" sqref="P21:Q46"/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1"/>
  <sheetViews>
    <sheetView workbookViewId="0">
      <selection activeCell="Q46" sqref="Q46"/>
    </sheetView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/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showGridLines="0" topLeftCell="A17" workbookViewId="0">
      <selection activeCell="P21" sqref="P21:Q46"/>
    </sheetView>
  </sheetViews>
  <sheetFormatPr defaultColWidth="9.140625" defaultRowHeight="12.75"/>
  <cols>
    <col min="1" max="1" width="50.7109375" style="17" customWidth="1"/>
    <col min="2" max="14" width="2.140625" style="17" hidden="1" customWidth="1"/>
    <col min="15" max="15" width="6.42578125" style="17" bestFit="1" customWidth="1"/>
    <col min="16" max="17" width="18.7109375" style="17" customWidth="1"/>
    <col min="18" max="16384" width="9.140625" style="1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52" t="s">
        <v>28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8">
      <c r="A18" s="53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18" ht="39.950000000000003" customHeight="1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1</v>
      </c>
      <c r="P19" s="18" t="s">
        <v>30</v>
      </c>
      <c r="Q19" s="18" t="s">
        <v>31</v>
      </c>
      <c r="R19" s="3"/>
    </row>
    <row r="20" spans="1:18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>
        <v>2</v>
      </c>
      <c r="P20" s="5">
        <v>3</v>
      </c>
      <c r="Q20" s="20">
        <v>4</v>
      </c>
      <c r="R20" s="3"/>
    </row>
    <row r="21" spans="1:18" ht="15.75">
      <c r="A21" s="19" t="s">
        <v>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7">
        <v>1</v>
      </c>
      <c r="P21" s="36">
        <v>2</v>
      </c>
      <c r="Q21" s="36">
        <v>0</v>
      </c>
      <c r="R21" s="3"/>
    </row>
    <row r="22" spans="1:18" ht="15.7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">
        <v>2</v>
      </c>
      <c r="P22" s="36">
        <v>11</v>
      </c>
      <c r="Q22" s="36">
        <v>0</v>
      </c>
      <c r="R22" s="3"/>
    </row>
    <row r="23" spans="1:18" ht="15.75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>
        <v>3</v>
      </c>
      <c r="P23" s="36">
        <v>0</v>
      </c>
      <c r="Q23" s="36">
        <v>0</v>
      </c>
      <c r="R23" s="3"/>
    </row>
    <row r="24" spans="1:18" ht="15.75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">
        <v>4</v>
      </c>
      <c r="P24" s="36">
        <v>11</v>
      </c>
      <c r="Q24" s="36">
        <v>0</v>
      </c>
      <c r="R24" s="3"/>
    </row>
    <row r="25" spans="1:18" ht="25.5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7">
        <v>5</v>
      </c>
      <c r="P25" s="36">
        <v>11</v>
      </c>
      <c r="Q25" s="36">
        <v>0</v>
      </c>
      <c r="R25" s="3"/>
    </row>
    <row r="26" spans="1:18" ht="15.75">
      <c r="A26" s="19" t="s">
        <v>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7">
        <v>6</v>
      </c>
      <c r="P26" s="36">
        <v>10</v>
      </c>
      <c r="Q26" s="36">
        <v>0</v>
      </c>
      <c r="R26" s="3"/>
    </row>
    <row r="27" spans="1:18" ht="15.75">
      <c r="A27" s="19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8">
        <v>7</v>
      </c>
      <c r="P27" s="36">
        <v>10</v>
      </c>
      <c r="Q27" s="36">
        <v>0</v>
      </c>
      <c r="R27" s="3"/>
    </row>
    <row r="28" spans="1:18" ht="15.7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36">
        <v>10</v>
      </c>
      <c r="Q28" s="36">
        <v>0</v>
      </c>
      <c r="R28" s="10"/>
    </row>
    <row r="29" spans="1:18" ht="15.7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36">
        <v>8</v>
      </c>
      <c r="Q29" s="36">
        <v>0</v>
      </c>
      <c r="R29" s="10"/>
    </row>
    <row r="30" spans="1:18" ht="15.7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36">
        <v>3</v>
      </c>
      <c r="Q30" s="36">
        <v>0</v>
      </c>
      <c r="R30" s="10"/>
    </row>
    <row r="31" spans="1:18" ht="15.75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36">
        <v>6</v>
      </c>
      <c r="Q31" s="36">
        <v>0</v>
      </c>
      <c r="R31" s="10"/>
    </row>
    <row r="32" spans="1:18" ht="15.7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36">
        <v>3</v>
      </c>
      <c r="Q32" s="36">
        <v>0</v>
      </c>
      <c r="R32" s="10"/>
    </row>
    <row r="33" spans="1:18" ht="15.75">
      <c r="A33" s="9" t="s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v>13</v>
      </c>
      <c r="P33" s="36">
        <v>5</v>
      </c>
      <c r="Q33" s="36">
        <v>0</v>
      </c>
      <c r="R33" s="10"/>
    </row>
    <row r="34" spans="1:18" ht="15.75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v>14</v>
      </c>
      <c r="P34" s="36">
        <v>5</v>
      </c>
      <c r="Q34" s="36">
        <v>0</v>
      </c>
      <c r="R34" s="10"/>
    </row>
    <row r="35" spans="1:18" ht="15.75">
      <c r="A35" s="19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1">
        <v>15</v>
      </c>
      <c r="P35" s="36">
        <v>9</v>
      </c>
      <c r="Q35" s="36">
        <v>0</v>
      </c>
      <c r="R35" s="10"/>
    </row>
    <row r="36" spans="1:18" ht="15.75">
      <c r="A36" s="12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>
        <v>16</v>
      </c>
      <c r="P36" s="36">
        <v>1</v>
      </c>
      <c r="Q36" s="36">
        <v>0</v>
      </c>
      <c r="R36" s="10"/>
    </row>
    <row r="37" spans="1:18" ht="15.75">
      <c r="A37" s="12" t="s">
        <v>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>
        <v>17</v>
      </c>
      <c r="P37" s="36">
        <v>1</v>
      </c>
      <c r="Q37" s="36">
        <v>0</v>
      </c>
      <c r="R37" s="10"/>
    </row>
    <row r="38" spans="1:18" ht="15.75">
      <c r="A38" s="12" t="s">
        <v>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>
        <v>18</v>
      </c>
      <c r="P38" s="36">
        <v>1</v>
      </c>
      <c r="Q38" s="36">
        <v>0</v>
      </c>
      <c r="R38" s="10"/>
    </row>
    <row r="39" spans="1:18" ht="15.7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>
        <v>19</v>
      </c>
      <c r="P39" s="36">
        <v>0</v>
      </c>
      <c r="Q39" s="36">
        <v>0</v>
      </c>
      <c r="R39" s="10"/>
    </row>
    <row r="40" spans="1:18" ht="15.75">
      <c r="A40" s="12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>
        <v>20</v>
      </c>
      <c r="P40" s="36">
        <v>0</v>
      </c>
      <c r="Q40" s="36">
        <v>0</v>
      </c>
      <c r="R40" s="10"/>
    </row>
    <row r="41" spans="1:18" ht="15.75">
      <c r="A41" s="12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>
        <v>21</v>
      </c>
      <c r="P41" s="36">
        <v>7</v>
      </c>
      <c r="Q41" s="36">
        <v>0</v>
      </c>
      <c r="R41" s="10"/>
    </row>
    <row r="42" spans="1:18" ht="25.5">
      <c r="A42" s="12" t="s">
        <v>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>
        <v>22</v>
      </c>
      <c r="P42" s="36">
        <v>4</v>
      </c>
      <c r="Q42" s="36">
        <v>0</v>
      </c>
      <c r="R42" s="10"/>
    </row>
    <row r="43" spans="1:18" ht="35.1" customHeight="1">
      <c r="A43" s="13" t="s">
        <v>20</v>
      </c>
      <c r="O43" s="14">
        <v>23</v>
      </c>
      <c r="P43" s="37">
        <v>242</v>
      </c>
      <c r="Q43" s="31"/>
    </row>
    <row r="44" spans="1:18" ht="25.5">
      <c r="A44" s="15" t="s">
        <v>21</v>
      </c>
      <c r="O44" s="14">
        <v>24</v>
      </c>
      <c r="P44" s="37">
        <v>23</v>
      </c>
      <c r="Q44" s="31"/>
    </row>
    <row r="45" spans="1:18" ht="15.75">
      <c r="A45" s="15" t="s">
        <v>22</v>
      </c>
      <c r="O45" s="14">
        <v>25</v>
      </c>
      <c r="P45" s="38">
        <v>54</v>
      </c>
      <c r="Q45" s="31"/>
    </row>
    <row r="46" spans="1:18" ht="25.5">
      <c r="A46" s="15" t="s">
        <v>29</v>
      </c>
      <c r="O46" s="14">
        <v>26</v>
      </c>
      <c r="P46" s="37">
        <v>223</v>
      </c>
      <c r="Q46" s="31"/>
    </row>
    <row r="47" spans="1:18">
      <c r="A47" s="16"/>
    </row>
    <row r="48" spans="1:18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</sheetData>
  <sheetProtection selectLockedCells="1"/>
  <mergeCells count="3">
    <mergeCell ref="A17:Q17"/>
    <mergeCell ref="A18:Q18"/>
    <mergeCell ref="A48:Q48"/>
  </mergeCells>
  <dataValidations count="1">
    <dataValidation allowBlank="1" sqref="P21:Q46"/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showGridLines="0" topLeftCell="A17" workbookViewId="0">
      <selection activeCell="P21" sqref="P21:Q46"/>
    </sheetView>
  </sheetViews>
  <sheetFormatPr defaultColWidth="9.140625" defaultRowHeight="12.75"/>
  <cols>
    <col min="1" max="1" width="50.7109375" style="17" customWidth="1"/>
    <col min="2" max="14" width="2.140625" style="17" hidden="1" customWidth="1"/>
    <col min="15" max="15" width="6.42578125" style="17" bestFit="1" customWidth="1"/>
    <col min="16" max="17" width="18.7109375" style="17" customWidth="1"/>
    <col min="18" max="16384" width="9.140625" style="1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52" t="s">
        <v>28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8">
      <c r="A18" s="53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18" ht="39.950000000000003" customHeight="1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1</v>
      </c>
      <c r="P19" s="18" t="s">
        <v>30</v>
      </c>
      <c r="Q19" s="18" t="s">
        <v>31</v>
      </c>
      <c r="R19" s="3"/>
    </row>
    <row r="20" spans="1:18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>
        <v>2</v>
      </c>
      <c r="P20" s="5">
        <v>3</v>
      </c>
      <c r="Q20" s="20">
        <v>4</v>
      </c>
      <c r="R20" s="3"/>
    </row>
    <row r="21" spans="1:18" ht="15.75">
      <c r="A21" s="19" t="s">
        <v>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7">
        <v>1</v>
      </c>
      <c r="P21" s="36">
        <v>4</v>
      </c>
      <c r="Q21" s="36">
        <v>0</v>
      </c>
      <c r="R21" s="3"/>
    </row>
    <row r="22" spans="1:18" ht="15.7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">
        <v>2</v>
      </c>
      <c r="P22" s="36">
        <v>10</v>
      </c>
      <c r="Q22" s="36">
        <v>0</v>
      </c>
      <c r="R22" s="3"/>
    </row>
    <row r="23" spans="1:18" ht="15.75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>
        <v>3</v>
      </c>
      <c r="P23" s="36">
        <v>0</v>
      </c>
      <c r="Q23" s="36">
        <v>0</v>
      </c>
      <c r="R23" s="3"/>
    </row>
    <row r="24" spans="1:18" ht="15.75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">
        <v>4</v>
      </c>
      <c r="P24" s="36">
        <v>10</v>
      </c>
      <c r="Q24" s="36">
        <v>0</v>
      </c>
      <c r="R24" s="3"/>
    </row>
    <row r="25" spans="1:18" ht="25.5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7">
        <v>5</v>
      </c>
      <c r="P25" s="36">
        <v>10</v>
      </c>
      <c r="Q25" s="36">
        <v>0</v>
      </c>
      <c r="R25" s="3"/>
    </row>
    <row r="26" spans="1:18" ht="15.75">
      <c r="A26" s="19" t="s">
        <v>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7">
        <v>6</v>
      </c>
      <c r="P26" s="36">
        <v>6</v>
      </c>
      <c r="Q26" s="36">
        <v>0</v>
      </c>
      <c r="R26" s="3"/>
    </row>
    <row r="27" spans="1:18" ht="15.75">
      <c r="A27" s="19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8">
        <v>7</v>
      </c>
      <c r="P27" s="36">
        <v>4</v>
      </c>
      <c r="Q27" s="36">
        <v>0</v>
      </c>
      <c r="R27" s="3"/>
    </row>
    <row r="28" spans="1:18" ht="15.7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36">
        <v>7</v>
      </c>
      <c r="Q28" s="36">
        <v>0</v>
      </c>
      <c r="R28" s="10"/>
    </row>
    <row r="29" spans="1:18" ht="15.7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36">
        <v>5</v>
      </c>
      <c r="Q29" s="36">
        <v>0</v>
      </c>
      <c r="R29" s="10"/>
    </row>
    <row r="30" spans="1:18" ht="15.7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36">
        <v>2</v>
      </c>
      <c r="Q30" s="36">
        <v>0</v>
      </c>
      <c r="R30" s="10"/>
    </row>
    <row r="31" spans="1:18" ht="15.75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36">
        <v>6</v>
      </c>
      <c r="Q31" s="36">
        <v>0</v>
      </c>
      <c r="R31" s="10"/>
    </row>
    <row r="32" spans="1:18" ht="15.7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36">
        <v>1</v>
      </c>
      <c r="Q32" s="36">
        <v>0</v>
      </c>
      <c r="R32" s="10"/>
    </row>
    <row r="33" spans="1:18" ht="15.75">
      <c r="A33" s="9" t="s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v>13</v>
      </c>
      <c r="P33" s="36">
        <v>5</v>
      </c>
      <c r="Q33" s="36">
        <v>0</v>
      </c>
      <c r="R33" s="10"/>
    </row>
    <row r="34" spans="1:18" ht="15.75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v>14</v>
      </c>
      <c r="P34" s="36">
        <v>2</v>
      </c>
      <c r="Q34" s="36">
        <v>0</v>
      </c>
      <c r="R34" s="10"/>
    </row>
    <row r="35" spans="1:18" ht="15.75">
      <c r="A35" s="19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1">
        <v>15</v>
      </c>
      <c r="P35" s="36">
        <v>4</v>
      </c>
      <c r="Q35" s="36">
        <v>0</v>
      </c>
      <c r="R35" s="10"/>
    </row>
    <row r="36" spans="1:18" ht="15.75">
      <c r="A36" s="12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>
        <v>16</v>
      </c>
      <c r="P36" s="36">
        <v>0</v>
      </c>
      <c r="Q36" s="36">
        <v>0</v>
      </c>
      <c r="R36" s="10"/>
    </row>
    <row r="37" spans="1:18" ht="15.75">
      <c r="A37" s="12" t="s">
        <v>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>
        <v>17</v>
      </c>
      <c r="P37" s="36">
        <v>0</v>
      </c>
      <c r="Q37" s="36">
        <v>0</v>
      </c>
      <c r="R37" s="10"/>
    </row>
    <row r="38" spans="1:18" ht="15.75">
      <c r="A38" s="12" t="s">
        <v>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>
        <v>18</v>
      </c>
      <c r="P38" s="36">
        <v>2</v>
      </c>
      <c r="Q38" s="36">
        <v>0</v>
      </c>
      <c r="R38" s="10"/>
    </row>
    <row r="39" spans="1:18" ht="15.7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>
        <v>19</v>
      </c>
      <c r="P39" s="36">
        <v>0</v>
      </c>
      <c r="Q39" s="36">
        <v>0</v>
      </c>
      <c r="R39" s="10"/>
    </row>
    <row r="40" spans="1:18" ht="15.75">
      <c r="A40" s="12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>
        <v>20</v>
      </c>
      <c r="P40" s="36">
        <v>0</v>
      </c>
      <c r="Q40" s="36">
        <v>0</v>
      </c>
      <c r="R40" s="10"/>
    </row>
    <row r="41" spans="1:18" ht="15.75">
      <c r="A41" s="12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>
        <v>21</v>
      </c>
      <c r="P41" s="36">
        <v>5</v>
      </c>
      <c r="Q41" s="36">
        <v>0</v>
      </c>
      <c r="R41" s="10"/>
    </row>
    <row r="42" spans="1:18" ht="25.5">
      <c r="A42" s="12" t="s">
        <v>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>
        <v>22</v>
      </c>
      <c r="P42" s="36">
        <v>3</v>
      </c>
      <c r="Q42" s="36">
        <v>0</v>
      </c>
      <c r="R42" s="10"/>
    </row>
    <row r="43" spans="1:18" ht="35.1" customHeight="1">
      <c r="A43" s="13" t="s">
        <v>20</v>
      </c>
      <c r="O43" s="14">
        <v>23</v>
      </c>
      <c r="P43" s="37">
        <v>208</v>
      </c>
      <c r="Q43" s="31"/>
    </row>
    <row r="44" spans="1:18" ht="25.5">
      <c r="A44" s="15" t="s">
        <v>21</v>
      </c>
      <c r="O44" s="14">
        <v>24</v>
      </c>
      <c r="P44" s="37">
        <v>32</v>
      </c>
      <c r="Q44" s="31"/>
    </row>
    <row r="45" spans="1:18" ht="15.75">
      <c r="A45" s="15" t="s">
        <v>22</v>
      </c>
      <c r="O45" s="14">
        <v>25</v>
      </c>
      <c r="P45" s="38">
        <v>64</v>
      </c>
      <c r="Q45" s="31"/>
    </row>
    <row r="46" spans="1:18" ht="25.5">
      <c r="A46" s="15" t="s">
        <v>29</v>
      </c>
      <c r="O46" s="14">
        <v>26</v>
      </c>
      <c r="P46" s="37">
        <v>191</v>
      </c>
      <c r="Q46" s="31"/>
    </row>
    <row r="47" spans="1:18">
      <c r="A47" s="16"/>
    </row>
    <row r="48" spans="1:18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</sheetData>
  <sheetProtection selectLockedCells="1"/>
  <mergeCells count="3">
    <mergeCell ref="A17:Q17"/>
    <mergeCell ref="A18:Q18"/>
    <mergeCell ref="A48:Q48"/>
  </mergeCells>
  <dataValidations count="1">
    <dataValidation allowBlank="1" sqref="P21:Q46"/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showGridLines="0" topLeftCell="A17" workbookViewId="0">
      <selection activeCell="P21" sqref="P21:Q46"/>
    </sheetView>
  </sheetViews>
  <sheetFormatPr defaultColWidth="9.140625" defaultRowHeight="12.75"/>
  <cols>
    <col min="1" max="1" width="50.7109375" style="17" customWidth="1"/>
    <col min="2" max="14" width="2.140625" style="17" hidden="1" customWidth="1"/>
    <col min="15" max="15" width="6.42578125" style="17" bestFit="1" customWidth="1"/>
    <col min="16" max="17" width="18.7109375" style="17" customWidth="1"/>
    <col min="18" max="16384" width="9.140625" style="1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20" ht="20.100000000000001" customHeight="1">
      <c r="A17" s="52" t="s">
        <v>28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20">
      <c r="A18" s="53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20" ht="39.950000000000003" customHeight="1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1</v>
      </c>
      <c r="P19" s="18" t="s">
        <v>30</v>
      </c>
      <c r="Q19" s="18" t="s">
        <v>31</v>
      </c>
      <c r="R19" s="3"/>
    </row>
    <row r="20" spans="1:20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>
        <v>2</v>
      </c>
      <c r="P20" s="5">
        <v>3</v>
      </c>
      <c r="Q20" s="20">
        <v>4</v>
      </c>
      <c r="R20" s="3"/>
    </row>
    <row r="21" spans="1:20" ht="15.75">
      <c r="A21" s="19" t="s">
        <v>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7">
        <v>1</v>
      </c>
      <c r="P21" s="36">
        <v>3</v>
      </c>
      <c r="Q21" s="36">
        <v>0</v>
      </c>
      <c r="R21" s="3"/>
      <c r="S21" s="27"/>
      <c r="T21" s="27"/>
    </row>
    <row r="22" spans="1:20" ht="15.7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">
        <v>2</v>
      </c>
      <c r="P22" s="36">
        <v>7</v>
      </c>
      <c r="Q22" s="36">
        <v>0</v>
      </c>
      <c r="R22" s="3"/>
      <c r="S22" s="27"/>
      <c r="T22" s="27"/>
    </row>
    <row r="23" spans="1:20" ht="15.75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>
        <v>3</v>
      </c>
      <c r="P23" s="36">
        <v>0</v>
      </c>
      <c r="Q23" s="36">
        <v>0</v>
      </c>
      <c r="R23" s="3"/>
      <c r="S23" s="27"/>
      <c r="T23" s="27"/>
    </row>
    <row r="24" spans="1:20" ht="15.75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">
        <v>4</v>
      </c>
      <c r="P24" s="36">
        <v>7</v>
      </c>
      <c r="Q24" s="36">
        <v>0</v>
      </c>
      <c r="R24" s="3"/>
      <c r="S24" s="27"/>
      <c r="T24" s="27"/>
    </row>
    <row r="25" spans="1:20" ht="25.5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7">
        <v>5</v>
      </c>
      <c r="P25" s="36">
        <v>7</v>
      </c>
      <c r="Q25" s="36">
        <v>0</v>
      </c>
      <c r="R25" s="3"/>
      <c r="S25" s="27"/>
      <c r="T25" s="27"/>
    </row>
    <row r="26" spans="1:20" ht="15.75">
      <c r="A26" s="19" t="s">
        <v>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7">
        <v>6</v>
      </c>
      <c r="P26" s="36">
        <v>7</v>
      </c>
      <c r="Q26" s="36">
        <v>0</v>
      </c>
      <c r="R26" s="3"/>
      <c r="S26" s="27"/>
      <c r="T26" s="27"/>
    </row>
    <row r="27" spans="1:20" ht="15.75">
      <c r="A27" s="19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8">
        <v>7</v>
      </c>
      <c r="P27" s="36">
        <v>5</v>
      </c>
      <c r="Q27" s="36">
        <v>0</v>
      </c>
      <c r="R27" s="3"/>
      <c r="S27" s="27"/>
      <c r="T27" s="27"/>
    </row>
    <row r="28" spans="1:20" ht="15.7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36">
        <v>7</v>
      </c>
      <c r="Q28" s="36">
        <v>0</v>
      </c>
      <c r="R28" s="10"/>
      <c r="S28" s="27"/>
      <c r="T28" s="27"/>
    </row>
    <row r="29" spans="1:20" ht="15.7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36">
        <v>3</v>
      </c>
      <c r="Q29" s="36">
        <v>0</v>
      </c>
      <c r="R29" s="10"/>
      <c r="S29" s="27"/>
      <c r="T29" s="27"/>
    </row>
    <row r="30" spans="1:20" ht="15.7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36">
        <v>3</v>
      </c>
      <c r="Q30" s="36">
        <v>0</v>
      </c>
      <c r="R30" s="10"/>
      <c r="S30" s="27"/>
      <c r="T30" s="27"/>
    </row>
    <row r="31" spans="1:20" ht="15.75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36">
        <v>4</v>
      </c>
      <c r="Q31" s="36">
        <v>0</v>
      </c>
      <c r="R31" s="10"/>
      <c r="S31" s="27"/>
      <c r="T31" s="27"/>
    </row>
    <row r="32" spans="1:20" ht="15.7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36">
        <v>5</v>
      </c>
      <c r="Q32" s="36">
        <v>0</v>
      </c>
      <c r="R32" s="10"/>
      <c r="S32" s="27"/>
      <c r="T32" s="27"/>
    </row>
    <row r="33" spans="1:20" ht="15.75">
      <c r="A33" s="9" t="s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v>13</v>
      </c>
      <c r="P33" s="36">
        <v>3</v>
      </c>
      <c r="Q33" s="36">
        <v>0</v>
      </c>
      <c r="R33" s="10"/>
      <c r="S33" s="27"/>
      <c r="T33" s="27"/>
    </row>
    <row r="34" spans="1:20" ht="15.75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v>14</v>
      </c>
      <c r="P34" s="36">
        <v>5</v>
      </c>
      <c r="Q34" s="36">
        <v>0</v>
      </c>
      <c r="R34" s="10"/>
      <c r="S34" s="27"/>
      <c r="T34" s="27"/>
    </row>
    <row r="35" spans="1:20" ht="15.75">
      <c r="A35" s="19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1">
        <v>15</v>
      </c>
      <c r="P35" s="36">
        <v>4</v>
      </c>
      <c r="Q35" s="36">
        <v>0</v>
      </c>
      <c r="R35" s="10"/>
      <c r="S35" s="27"/>
      <c r="T35" s="27"/>
    </row>
    <row r="36" spans="1:20" ht="15.75">
      <c r="A36" s="12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>
        <v>16</v>
      </c>
      <c r="P36" s="36">
        <v>0</v>
      </c>
      <c r="Q36" s="36">
        <v>0</v>
      </c>
      <c r="R36" s="10"/>
      <c r="S36" s="27"/>
      <c r="T36" s="27"/>
    </row>
    <row r="37" spans="1:20" ht="15.75">
      <c r="A37" s="12" t="s">
        <v>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>
        <v>17</v>
      </c>
      <c r="P37" s="36">
        <v>0</v>
      </c>
      <c r="Q37" s="36">
        <v>0</v>
      </c>
      <c r="R37" s="10"/>
      <c r="S37" s="27"/>
      <c r="T37" s="27"/>
    </row>
    <row r="38" spans="1:20" ht="15.75">
      <c r="A38" s="12" t="s">
        <v>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>
        <v>18</v>
      </c>
      <c r="P38" s="36">
        <v>7</v>
      </c>
      <c r="Q38" s="36">
        <v>0</v>
      </c>
      <c r="R38" s="10"/>
      <c r="S38" s="27"/>
      <c r="T38" s="27"/>
    </row>
    <row r="39" spans="1:20" ht="15.7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>
        <v>19</v>
      </c>
      <c r="P39" s="36">
        <v>1</v>
      </c>
      <c r="Q39" s="36">
        <v>0</v>
      </c>
      <c r="R39" s="10"/>
      <c r="S39" s="27"/>
      <c r="T39" s="27"/>
    </row>
    <row r="40" spans="1:20" ht="15.75">
      <c r="A40" s="12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>
        <v>20</v>
      </c>
      <c r="P40" s="36">
        <v>0</v>
      </c>
      <c r="Q40" s="36">
        <v>0</v>
      </c>
      <c r="R40" s="10"/>
      <c r="S40" s="27"/>
      <c r="T40" s="27"/>
    </row>
    <row r="41" spans="1:20" ht="15.75">
      <c r="A41" s="12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>
        <v>21</v>
      </c>
      <c r="P41" s="36">
        <v>5</v>
      </c>
      <c r="Q41" s="36">
        <v>0</v>
      </c>
      <c r="R41" s="10"/>
      <c r="S41" s="27"/>
      <c r="T41" s="27"/>
    </row>
    <row r="42" spans="1:20" ht="25.5">
      <c r="A42" s="12" t="s">
        <v>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>
        <v>22</v>
      </c>
      <c r="P42" s="36">
        <v>0</v>
      </c>
      <c r="Q42" s="36">
        <v>0</v>
      </c>
      <c r="R42" s="10"/>
      <c r="S42" s="27"/>
      <c r="T42" s="27"/>
    </row>
    <row r="43" spans="1:20" ht="35.1" customHeight="1">
      <c r="A43" s="13" t="s">
        <v>20</v>
      </c>
      <c r="O43" s="14">
        <v>23</v>
      </c>
      <c r="P43" s="37">
        <v>140</v>
      </c>
      <c r="Q43" s="31"/>
      <c r="S43" s="27"/>
      <c r="T43" s="27"/>
    </row>
    <row r="44" spans="1:20" ht="25.5">
      <c r="A44" s="15" t="s">
        <v>21</v>
      </c>
      <c r="O44" s="14">
        <v>24</v>
      </c>
      <c r="P44" s="37">
        <v>21</v>
      </c>
      <c r="Q44" s="31"/>
      <c r="S44" s="27"/>
      <c r="T44" s="27"/>
    </row>
    <row r="45" spans="1:20" ht="15.75">
      <c r="A45" s="15" t="s">
        <v>22</v>
      </c>
      <c r="O45" s="14">
        <v>25</v>
      </c>
      <c r="P45" s="38">
        <v>57</v>
      </c>
      <c r="Q45" s="31"/>
      <c r="S45" s="27"/>
      <c r="T45" s="27"/>
    </row>
    <row r="46" spans="1:20" ht="25.5">
      <c r="A46" s="15" t="s">
        <v>29</v>
      </c>
      <c r="O46" s="14">
        <v>26</v>
      </c>
      <c r="P46" s="37">
        <v>164</v>
      </c>
      <c r="Q46" s="31"/>
      <c r="S46" s="27"/>
      <c r="T46" s="27"/>
    </row>
    <row r="47" spans="1:20">
      <c r="A47" s="16"/>
    </row>
    <row r="48" spans="1:20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</sheetData>
  <sheetProtection selectLockedCells="1"/>
  <mergeCells count="3">
    <mergeCell ref="A17:Q17"/>
    <mergeCell ref="A18:Q18"/>
    <mergeCell ref="A48:Q48"/>
  </mergeCells>
  <dataValidations count="1">
    <dataValidation allowBlank="1" sqref="P21:Q46"/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showGridLines="0" topLeftCell="A17" workbookViewId="0">
      <selection activeCell="P21" sqref="P21:Q46"/>
    </sheetView>
  </sheetViews>
  <sheetFormatPr defaultColWidth="9.140625" defaultRowHeight="12.75"/>
  <cols>
    <col min="1" max="1" width="50.7109375" style="17" customWidth="1"/>
    <col min="2" max="14" width="2.140625" style="17" hidden="1" customWidth="1"/>
    <col min="15" max="15" width="6.42578125" style="17" bestFit="1" customWidth="1"/>
    <col min="16" max="17" width="18.7109375" style="17" customWidth="1"/>
    <col min="18" max="16384" width="9.140625" style="1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52" t="s">
        <v>28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8">
      <c r="A18" s="53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18" ht="39.950000000000003" customHeight="1">
      <c r="A19" s="18" t="s">
        <v>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 t="s">
        <v>1</v>
      </c>
      <c r="P19" s="18" t="s">
        <v>30</v>
      </c>
      <c r="Q19" s="18" t="s">
        <v>31</v>
      </c>
      <c r="R19" s="3"/>
    </row>
    <row r="20" spans="1:18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>
        <v>2</v>
      </c>
      <c r="P20" s="5">
        <v>3</v>
      </c>
      <c r="Q20" s="20">
        <v>4</v>
      </c>
      <c r="R20" s="3"/>
    </row>
    <row r="21" spans="1:18" ht="15.75">
      <c r="A21" s="19" t="s">
        <v>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7">
        <v>1</v>
      </c>
      <c r="P21" s="36">
        <v>14</v>
      </c>
      <c r="Q21" s="36">
        <v>0</v>
      </c>
      <c r="R21" s="3"/>
    </row>
    <row r="22" spans="1:18" ht="15.75">
      <c r="A22" s="19" t="s">
        <v>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">
        <v>2</v>
      </c>
      <c r="P22" s="36">
        <v>28</v>
      </c>
      <c r="Q22" s="36">
        <v>0</v>
      </c>
      <c r="R22" s="3"/>
    </row>
    <row r="23" spans="1:18" ht="15.75">
      <c r="A23" s="19" t="s">
        <v>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7">
        <v>3</v>
      </c>
      <c r="P23" s="36">
        <v>2</v>
      </c>
      <c r="Q23" s="36">
        <v>0</v>
      </c>
      <c r="R23" s="3"/>
    </row>
    <row r="24" spans="1:18" ht="15.75">
      <c r="A24" s="19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">
        <v>4</v>
      </c>
      <c r="P24" s="36">
        <v>30</v>
      </c>
      <c r="Q24" s="36">
        <v>0</v>
      </c>
      <c r="R24" s="3"/>
    </row>
    <row r="25" spans="1:18" ht="25.5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7">
        <v>5</v>
      </c>
      <c r="P25" s="36">
        <v>30</v>
      </c>
      <c r="Q25" s="36">
        <v>0</v>
      </c>
      <c r="R25" s="3"/>
    </row>
    <row r="26" spans="1:18" ht="15.75">
      <c r="A26" s="19" t="s">
        <v>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7">
        <v>6</v>
      </c>
      <c r="P26" s="36">
        <v>28</v>
      </c>
      <c r="Q26" s="36">
        <v>0</v>
      </c>
      <c r="R26" s="3"/>
    </row>
    <row r="27" spans="1:18" ht="15.75">
      <c r="A27" s="19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8">
        <v>7</v>
      </c>
      <c r="P27" s="36">
        <v>28</v>
      </c>
      <c r="Q27" s="36">
        <v>0</v>
      </c>
      <c r="R27" s="3"/>
    </row>
    <row r="28" spans="1:18" ht="15.7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36">
        <v>27</v>
      </c>
      <c r="Q28" s="36">
        <v>0</v>
      </c>
      <c r="R28" s="10"/>
    </row>
    <row r="29" spans="1:18" ht="15.75">
      <c r="A29" s="9" t="s">
        <v>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36">
        <v>26</v>
      </c>
      <c r="Q29" s="36">
        <v>0</v>
      </c>
      <c r="R29" s="10"/>
    </row>
    <row r="30" spans="1:18" ht="15.75">
      <c r="A30" s="9" t="s">
        <v>10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36">
        <v>6</v>
      </c>
      <c r="Q30" s="36">
        <v>0</v>
      </c>
      <c r="R30" s="10"/>
    </row>
    <row r="31" spans="1:18" ht="15.75">
      <c r="A31" s="9" t="s">
        <v>11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36">
        <v>21</v>
      </c>
      <c r="Q31" s="36">
        <v>0</v>
      </c>
      <c r="R31" s="10"/>
    </row>
    <row r="32" spans="1:18" ht="15.7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36">
        <v>14</v>
      </c>
      <c r="Q32" s="36">
        <v>0</v>
      </c>
      <c r="R32" s="10"/>
    </row>
    <row r="33" spans="1:18" ht="15.75">
      <c r="A33" s="9" t="s">
        <v>13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1">
        <v>13</v>
      </c>
      <c r="P33" s="36">
        <v>12</v>
      </c>
      <c r="Q33" s="36">
        <v>0</v>
      </c>
      <c r="R33" s="10"/>
    </row>
    <row r="34" spans="1:18" ht="15.75">
      <c r="A34" s="9" t="s">
        <v>26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1">
        <v>14</v>
      </c>
      <c r="P34" s="36">
        <v>16</v>
      </c>
      <c r="Q34" s="36">
        <v>0</v>
      </c>
      <c r="R34" s="10"/>
    </row>
    <row r="35" spans="1:18" ht="15.75">
      <c r="A35" s="19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1">
        <v>15</v>
      </c>
      <c r="P35" s="36">
        <v>12</v>
      </c>
      <c r="Q35" s="36">
        <v>0</v>
      </c>
      <c r="R35" s="10"/>
    </row>
    <row r="36" spans="1:18" ht="15.75">
      <c r="A36" s="12" t="s">
        <v>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>
        <v>16</v>
      </c>
      <c r="P36" s="36">
        <v>0</v>
      </c>
      <c r="Q36" s="36">
        <v>0</v>
      </c>
      <c r="R36" s="10"/>
    </row>
    <row r="37" spans="1:18" ht="15.75">
      <c r="A37" s="12" t="s">
        <v>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>
        <v>17</v>
      </c>
      <c r="P37" s="36">
        <v>0</v>
      </c>
      <c r="Q37" s="36">
        <v>0</v>
      </c>
      <c r="R37" s="10"/>
    </row>
    <row r="38" spans="1:18" ht="15.75">
      <c r="A38" s="12" t="s">
        <v>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>
        <v>18</v>
      </c>
      <c r="P38" s="36">
        <v>30</v>
      </c>
      <c r="Q38" s="36">
        <v>0</v>
      </c>
      <c r="R38" s="10"/>
    </row>
    <row r="39" spans="1:18" ht="15.7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>
        <v>19</v>
      </c>
      <c r="P39" s="36">
        <v>1</v>
      </c>
      <c r="Q39" s="36">
        <v>0</v>
      </c>
      <c r="R39" s="10"/>
    </row>
    <row r="40" spans="1:18" ht="15.75">
      <c r="A40" s="12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>
        <v>20</v>
      </c>
      <c r="P40" s="36">
        <v>1</v>
      </c>
      <c r="Q40" s="36">
        <v>0</v>
      </c>
      <c r="R40" s="10"/>
    </row>
    <row r="41" spans="1:18" ht="15.75">
      <c r="A41" s="12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1">
        <v>21</v>
      </c>
      <c r="P41" s="36">
        <v>19</v>
      </c>
      <c r="Q41" s="36">
        <v>0</v>
      </c>
      <c r="R41" s="10"/>
    </row>
    <row r="42" spans="1:18" ht="25.5">
      <c r="A42" s="12" t="s">
        <v>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1">
        <v>22</v>
      </c>
      <c r="P42" s="36">
        <v>17</v>
      </c>
      <c r="Q42" s="36">
        <v>0</v>
      </c>
      <c r="R42" s="10"/>
    </row>
    <row r="43" spans="1:18" ht="35.1" customHeight="1">
      <c r="A43" s="13" t="s">
        <v>20</v>
      </c>
      <c r="O43" s="14">
        <v>23</v>
      </c>
      <c r="P43" s="37">
        <v>798</v>
      </c>
      <c r="Q43" s="31"/>
    </row>
    <row r="44" spans="1:18" ht="25.5">
      <c r="A44" s="15" t="s">
        <v>21</v>
      </c>
      <c r="O44" s="14">
        <v>24</v>
      </c>
      <c r="P44" s="37">
        <v>126</v>
      </c>
      <c r="Q44" s="31"/>
    </row>
    <row r="45" spans="1:18" ht="15.75">
      <c r="A45" s="15" t="s">
        <v>22</v>
      </c>
      <c r="O45" s="14">
        <v>25</v>
      </c>
      <c r="P45" s="38">
        <v>317</v>
      </c>
      <c r="Q45" s="31"/>
    </row>
    <row r="46" spans="1:18" ht="25.5">
      <c r="A46" s="15" t="s">
        <v>29</v>
      </c>
      <c r="O46" s="14">
        <v>26</v>
      </c>
      <c r="P46" s="37">
        <v>776</v>
      </c>
      <c r="Q46" s="31"/>
    </row>
    <row r="47" spans="1:18">
      <c r="A47" s="16"/>
    </row>
    <row r="48" spans="1:18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</sheetData>
  <sheetProtection selectLockedCells="1"/>
  <mergeCells count="3">
    <mergeCell ref="A17:Q17"/>
    <mergeCell ref="A18:Q18"/>
    <mergeCell ref="A48:Q48"/>
  </mergeCells>
  <dataValidations count="1">
    <dataValidation allowBlank="1" sqref="P21:Q46"/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55</vt:i4>
      </vt:variant>
      <vt:variant>
        <vt:lpstr>Именованные диапазоны</vt:lpstr>
      </vt:variant>
      <vt:variant>
        <vt:i4>104</vt:i4>
      </vt:variant>
    </vt:vector>
  </HeadingPairs>
  <TitlesOfParts>
    <vt:vector size="159" baseType="lpstr">
      <vt:lpstr>Раздел 1.2</vt:lpstr>
      <vt:lpstr>КУ</vt:lpstr>
      <vt:lpstr>м.р. Кинельский</vt:lpstr>
      <vt:lpstr>г.Кинель</vt:lpstr>
      <vt:lpstr>ЗУ</vt:lpstr>
      <vt:lpstr>м.р. Сызранский</vt:lpstr>
      <vt:lpstr>м.р. Шигонский</vt:lpstr>
      <vt:lpstr>г.о. Октябрьск</vt:lpstr>
      <vt:lpstr>г.о. Сызрань</vt:lpstr>
      <vt:lpstr>ОУ</vt:lpstr>
      <vt:lpstr>г. Отрадный</vt:lpstr>
      <vt:lpstr>м.р.Кинель-Черкасский </vt:lpstr>
      <vt:lpstr>м.р. Богатовский</vt:lpstr>
      <vt:lpstr>СУ</vt:lpstr>
      <vt:lpstr>м.р. Сергиевский</vt:lpstr>
      <vt:lpstr>м.р. Челно-Вершинский</vt:lpstr>
      <vt:lpstr>м.р. Шенталинский</vt:lpstr>
      <vt:lpstr>СВУ</vt:lpstr>
      <vt:lpstr>м.р. Исаклинский</vt:lpstr>
      <vt:lpstr>м.р. Камышлинский</vt:lpstr>
      <vt:lpstr>м.р. Клявлинский</vt:lpstr>
      <vt:lpstr>м.р. Похвистневский</vt:lpstr>
      <vt:lpstr>г. Похвистнево</vt:lpstr>
      <vt:lpstr>СЗ</vt:lpstr>
      <vt:lpstr>м.р. Елховский</vt:lpstr>
      <vt:lpstr>м.р. Кошкинский</vt:lpstr>
      <vt:lpstr>м.р. Красноярский</vt:lpstr>
      <vt:lpstr>ЦУ</vt:lpstr>
      <vt:lpstr>м.р. Ставропольский</vt:lpstr>
      <vt:lpstr>г. Жигулевск</vt:lpstr>
      <vt:lpstr>ЮВУ</vt:lpstr>
      <vt:lpstr>м.р. Алексеевский</vt:lpstr>
      <vt:lpstr>м.р. Борский</vt:lpstr>
      <vt:lpstr>м.р. Нефтегорский</vt:lpstr>
      <vt:lpstr>ЮЗУ</vt:lpstr>
      <vt:lpstr>м.р. Безенчукский</vt:lpstr>
      <vt:lpstr>м.р. Красноармейский</vt:lpstr>
      <vt:lpstr>м.р. Пестравский</vt:lpstr>
      <vt:lpstr>м.р.  Приволжский</vt:lpstr>
      <vt:lpstr>м.р. Хворостянский</vt:lpstr>
      <vt:lpstr>г. Чапаевск</vt:lpstr>
      <vt:lpstr>ЮУ</vt:lpstr>
      <vt:lpstr>м.р. Большеглушицкий</vt:lpstr>
      <vt:lpstr>м.р. Большечерниговский</vt:lpstr>
      <vt:lpstr>ПУ</vt:lpstr>
      <vt:lpstr>м.р. Волжский</vt:lpstr>
      <vt:lpstr>г. Новокуйбышевск</vt:lpstr>
      <vt:lpstr>г. Тольятти</vt:lpstr>
      <vt:lpstr>Деп Тольятти</vt:lpstr>
      <vt:lpstr>г. Самара</vt:lpstr>
      <vt:lpstr>Деп Сам</vt:lpstr>
      <vt:lpstr>НОУ</vt:lpstr>
      <vt:lpstr>Spravichnik</vt:lpstr>
      <vt:lpstr>Флак</vt:lpstr>
      <vt:lpstr>Rezerv</vt:lpstr>
      <vt:lpstr>'г. Жигулевск'!data_r_2</vt:lpstr>
      <vt:lpstr>'г. Новокуйбышевск'!data_r_2</vt:lpstr>
      <vt:lpstr>'г. Отрадный'!data_r_2</vt:lpstr>
      <vt:lpstr>'г. Похвистнево'!data_r_2</vt:lpstr>
      <vt:lpstr>'г. Самара'!data_r_2</vt:lpstr>
      <vt:lpstr>'г. Тольятти'!data_r_2</vt:lpstr>
      <vt:lpstr>'г. Чапаевск'!data_r_2</vt:lpstr>
      <vt:lpstr>г.Кинель!data_r_2</vt:lpstr>
      <vt:lpstr>'г.о. Октябрьск'!data_r_2</vt:lpstr>
      <vt:lpstr>'г.о. Сызрань'!data_r_2</vt:lpstr>
      <vt:lpstr>'Деп Сам'!data_r_2</vt:lpstr>
      <vt:lpstr>'Деп Тольятти'!data_r_2</vt:lpstr>
      <vt:lpstr>ЗУ!data_r_2</vt:lpstr>
      <vt:lpstr>КУ!data_r_2</vt:lpstr>
      <vt:lpstr>'м.р.  Приволжский'!data_r_2</vt:lpstr>
      <vt:lpstr>'м.р. Алексеевский'!data_r_2</vt:lpstr>
      <vt:lpstr>'м.р. Безенчукский'!data_r_2</vt:lpstr>
      <vt:lpstr>'м.р. Богатовский'!data_r_2</vt:lpstr>
      <vt:lpstr>'м.р. Большеглушицкий'!data_r_2</vt:lpstr>
      <vt:lpstr>'м.р. Большечерниговский'!data_r_2</vt:lpstr>
      <vt:lpstr>'м.р. Борский'!data_r_2</vt:lpstr>
      <vt:lpstr>'м.р. Волжский'!data_r_2</vt:lpstr>
      <vt:lpstr>'м.р. Елховский'!data_r_2</vt:lpstr>
      <vt:lpstr>'м.р. Исаклинский'!data_r_2</vt:lpstr>
      <vt:lpstr>'м.р. Камышлинский'!data_r_2</vt:lpstr>
      <vt:lpstr>'м.р. Кинельский'!data_r_2</vt:lpstr>
      <vt:lpstr>'м.р. Клявлинский'!data_r_2</vt:lpstr>
      <vt:lpstr>'м.р. Кошкинский'!data_r_2</vt:lpstr>
      <vt:lpstr>'м.р. Красноармейский'!data_r_2</vt:lpstr>
      <vt:lpstr>'м.р. Красноярский'!data_r_2</vt:lpstr>
      <vt:lpstr>'м.р. Нефтегорский'!data_r_2</vt:lpstr>
      <vt:lpstr>'м.р. Пестравский'!data_r_2</vt:lpstr>
      <vt:lpstr>'м.р. Похвистневский'!data_r_2</vt:lpstr>
      <vt:lpstr>'м.р. Сергиевский'!data_r_2</vt:lpstr>
      <vt:lpstr>'м.р. Ставропольский'!data_r_2</vt:lpstr>
      <vt:lpstr>'м.р. Сызранский'!data_r_2</vt:lpstr>
      <vt:lpstr>'м.р. Хворостянский'!data_r_2</vt:lpstr>
      <vt:lpstr>'м.р. Челно-Вершинский'!data_r_2</vt:lpstr>
      <vt:lpstr>'м.р. Шенталинский'!data_r_2</vt:lpstr>
      <vt:lpstr>'м.р. Шигонский'!data_r_2</vt:lpstr>
      <vt:lpstr>'м.р.Кинель-Черкасский '!data_r_2</vt:lpstr>
      <vt:lpstr>НОУ!data_r_2</vt:lpstr>
      <vt:lpstr>ОУ!data_r_2</vt:lpstr>
      <vt:lpstr>ПУ!data_r_2</vt:lpstr>
      <vt:lpstr>СВУ!data_r_2</vt:lpstr>
      <vt:lpstr>СЗ!data_r_2</vt:lpstr>
      <vt:lpstr>СУ!data_r_2</vt:lpstr>
      <vt:lpstr>ЦУ!data_r_2</vt:lpstr>
      <vt:lpstr>ЮВУ!data_r_2</vt:lpstr>
      <vt:lpstr>ЮЗУ!data_r_2</vt:lpstr>
      <vt:lpstr>ЮУ!data_r_2</vt:lpstr>
      <vt:lpstr>data_r_2</vt:lpstr>
      <vt:lpstr>'г. Жигулевск'!razdel_02</vt:lpstr>
      <vt:lpstr>'г. Новокуйбышевск'!razdel_02</vt:lpstr>
      <vt:lpstr>'г. Отрадный'!razdel_02</vt:lpstr>
      <vt:lpstr>'г. Похвистнево'!razdel_02</vt:lpstr>
      <vt:lpstr>'г. Самара'!razdel_02</vt:lpstr>
      <vt:lpstr>'г. Тольятти'!razdel_02</vt:lpstr>
      <vt:lpstr>'г. Чапаевск'!razdel_02</vt:lpstr>
      <vt:lpstr>г.Кинель!razdel_02</vt:lpstr>
      <vt:lpstr>'г.о. Октябрьск'!razdel_02</vt:lpstr>
      <vt:lpstr>'г.о. Сызрань'!razdel_02</vt:lpstr>
      <vt:lpstr>'Деп Сам'!razdel_02</vt:lpstr>
      <vt:lpstr>'Деп Тольятти'!razdel_02</vt:lpstr>
      <vt:lpstr>ЗУ!razdel_02</vt:lpstr>
      <vt:lpstr>КУ!razdel_02</vt:lpstr>
      <vt:lpstr>'м.р.  Приволжский'!razdel_02</vt:lpstr>
      <vt:lpstr>'м.р. Алексеевский'!razdel_02</vt:lpstr>
      <vt:lpstr>'м.р. Безенчукский'!razdel_02</vt:lpstr>
      <vt:lpstr>'м.р. Богатовский'!razdel_02</vt:lpstr>
      <vt:lpstr>'м.р. Большеглушицкий'!razdel_02</vt:lpstr>
      <vt:lpstr>'м.р. Большечерниговский'!razdel_02</vt:lpstr>
      <vt:lpstr>'м.р. Борский'!razdel_02</vt:lpstr>
      <vt:lpstr>'м.р. Волжский'!razdel_02</vt:lpstr>
      <vt:lpstr>'м.р. Елховский'!razdel_02</vt:lpstr>
      <vt:lpstr>'м.р. Исаклинский'!razdel_02</vt:lpstr>
      <vt:lpstr>'м.р. Камышлинский'!razdel_02</vt:lpstr>
      <vt:lpstr>'м.р. Кинельский'!razdel_02</vt:lpstr>
      <vt:lpstr>'м.р. Клявлинский'!razdel_02</vt:lpstr>
      <vt:lpstr>'м.р. Кошкинский'!razdel_02</vt:lpstr>
      <vt:lpstr>'м.р. Красноармейский'!razdel_02</vt:lpstr>
      <vt:lpstr>'м.р. Красноярский'!razdel_02</vt:lpstr>
      <vt:lpstr>'м.р. Нефтегорский'!razdel_02</vt:lpstr>
      <vt:lpstr>'м.р. Пестравский'!razdel_02</vt:lpstr>
      <vt:lpstr>'м.р. Похвистневский'!razdel_02</vt:lpstr>
      <vt:lpstr>'м.р. Сергиевский'!razdel_02</vt:lpstr>
      <vt:lpstr>'м.р. Ставропольский'!razdel_02</vt:lpstr>
      <vt:lpstr>'м.р. Сызранский'!razdel_02</vt:lpstr>
      <vt:lpstr>'м.р. Хворостянский'!razdel_02</vt:lpstr>
      <vt:lpstr>'м.р. Челно-Вершинский'!razdel_02</vt:lpstr>
      <vt:lpstr>'м.р. Шенталинский'!razdel_02</vt:lpstr>
      <vt:lpstr>'м.р. Шигонский'!razdel_02</vt:lpstr>
      <vt:lpstr>'м.р.Кинель-Черкасский '!razdel_02</vt:lpstr>
      <vt:lpstr>НОУ!razdel_02</vt:lpstr>
      <vt:lpstr>ОУ!razdel_02</vt:lpstr>
      <vt:lpstr>ПУ!razdel_02</vt:lpstr>
      <vt:lpstr>СВУ!razdel_02</vt:lpstr>
      <vt:lpstr>СЗ!razdel_02</vt:lpstr>
      <vt:lpstr>СУ!razdel_02</vt:lpstr>
      <vt:lpstr>ЦУ!razdel_02</vt:lpstr>
      <vt:lpstr>ЮВУ!razdel_02</vt:lpstr>
      <vt:lpstr>ЮЗУ!razdel_02</vt:lpstr>
      <vt:lpstr>ЮУ!razdel_02</vt:lpstr>
      <vt:lpstr>razdel_02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Бородина Наталья Викторовна</dc:creator>
  <cp:lastModifiedBy>Альфия Ш. Шмидт</cp:lastModifiedBy>
  <cp:lastPrinted>2017-04-06T06:11:16Z</cp:lastPrinted>
  <dcterms:created xsi:type="dcterms:W3CDTF">2015-09-16T13:44:33Z</dcterms:created>
  <dcterms:modified xsi:type="dcterms:W3CDTF">2022-04-29T08:01:19Z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